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<sst xmlns="http://schemas.openxmlformats.org/spreadsheetml/2006/main" count="156" uniqueCount="83">
  <si>
    <t>2023年4月长卿镇特困对象救助公示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</si>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</sst>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679;&#26412;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华美村</v>
          </cell>
          <cell r="C7" t="str">
            <v>王安通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南洋村</v>
          </cell>
          <cell r="C9" t="str">
            <v>苏作论</v>
          </cell>
        </row>
        <row r="9">
          <cell r="H9" t="str">
            <v>集中全护理</v>
          </cell>
          <cell r="I9">
            <v>1589</v>
          </cell>
          <cell r="J9">
            <v>1358</v>
          </cell>
        </row>
        <row r="10">
          <cell r="B10" t="str">
            <v>三村村</v>
          </cell>
          <cell r="C10" t="str">
            <v>吴炳根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柯成功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柯友爱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吴连水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吴福金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柯万辉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柯东木</v>
          </cell>
        </row>
        <row r="16">
          <cell r="H16" t="str">
            <v>分散全自理</v>
          </cell>
          <cell r="I16">
            <v>1060</v>
          </cell>
          <cell r="J16">
            <v>181</v>
          </cell>
        </row>
        <row r="17">
          <cell r="B17" t="str">
            <v>三村村</v>
          </cell>
          <cell r="C17" t="str">
            <v>吴发木</v>
          </cell>
        </row>
        <row r="17">
          <cell r="H17" t="str">
            <v>集中全护理</v>
          </cell>
          <cell r="I17">
            <v>1589</v>
          </cell>
          <cell r="J17">
            <v>1358</v>
          </cell>
        </row>
        <row r="18">
          <cell r="B18" t="str">
            <v>山格村</v>
          </cell>
          <cell r="C18" t="str">
            <v>陈钗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陈兴金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苏米连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陈连城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陈藤兴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陈朝法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陈已土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陈建全</v>
          </cell>
        </row>
        <row r="25">
          <cell r="H25" t="str">
            <v>分散全自理</v>
          </cell>
          <cell r="I25">
            <v>1060</v>
          </cell>
          <cell r="J25">
            <v>181</v>
          </cell>
        </row>
        <row r="26">
          <cell r="B26" t="str">
            <v>山格村</v>
          </cell>
          <cell r="C26" t="str">
            <v>殷碧玉</v>
          </cell>
        </row>
        <row r="26">
          <cell r="H26" t="str">
            <v>分散全护理</v>
          </cell>
          <cell r="I26">
            <v>1060</v>
          </cell>
          <cell r="J26">
            <v>905</v>
          </cell>
        </row>
        <row r="27">
          <cell r="B27" t="str">
            <v>山格村</v>
          </cell>
          <cell r="C27" t="str">
            <v>陈保安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谢谋生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山格村</v>
          </cell>
          <cell r="C29" t="str">
            <v>吕玉弟</v>
          </cell>
        </row>
        <row r="29">
          <cell r="H29" t="str">
            <v>集中全护理</v>
          </cell>
          <cell r="I29">
            <v>1589</v>
          </cell>
          <cell r="J29">
            <v>1358</v>
          </cell>
        </row>
        <row r="30">
          <cell r="B30" t="str">
            <v>珊屏村</v>
          </cell>
          <cell r="C30" t="str">
            <v>刘连土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珊屏村</v>
          </cell>
          <cell r="C31" t="str">
            <v>刘树林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水缸村</v>
          </cell>
          <cell r="C32" t="str">
            <v>官文瑞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刘连水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刘中德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刘笔架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田中村</v>
          </cell>
          <cell r="C36" t="str">
            <v>刘玉文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王招挺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王允定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王长城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王水池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王建设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王光辉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文坪村</v>
          </cell>
          <cell r="C43" t="str">
            <v>王竹根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文坪村</v>
          </cell>
          <cell r="C44" t="str">
            <v>王明清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苏荣辉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苏铁甲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西溪村</v>
          </cell>
          <cell r="C47" t="str">
            <v>陈花眉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下林村</v>
          </cell>
          <cell r="C48" t="str">
            <v>苏清付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苏仁朴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苏土匠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苏玉水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苏敬雄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小西村</v>
          </cell>
          <cell r="C53" t="str">
            <v>苏两木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王国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玉湖村</v>
          </cell>
          <cell r="C55" t="str">
            <v>王文荣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胡萍</v>
          </cell>
        </row>
        <row r="59">
          <cell r="H59" t="str">
            <v>集中半护理</v>
          </cell>
          <cell r="I59">
            <v>1589</v>
          </cell>
          <cell r="J59">
            <v>679</v>
          </cell>
        </row>
        <row r="60">
          <cell r="B60" t="str">
            <v>玉美村</v>
          </cell>
          <cell r="C60" t="str">
            <v>苏连丁</v>
          </cell>
        </row>
        <row r="60">
          <cell r="H60" t="str">
            <v>集中全护理</v>
          </cell>
          <cell r="I60">
            <v>1589</v>
          </cell>
          <cell r="J60">
            <v>1358</v>
          </cell>
        </row>
        <row r="61">
          <cell r="B61" t="str">
            <v>月眉村</v>
          </cell>
          <cell r="C61" t="str">
            <v>陈水龙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陈水成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月眉村</v>
          </cell>
          <cell r="C63" t="str">
            <v>陈水匮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林湖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云二村</v>
          </cell>
          <cell r="C65" t="str">
            <v>林桂森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云一村</v>
          </cell>
          <cell r="C67" t="str">
            <v>陈农民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王平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王再出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王江海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苏火源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苏乙杉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王铁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长卿村</v>
          </cell>
          <cell r="C74" t="str">
            <v>王进明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  <row r="75">
          <cell r="B75" t="str">
            <v>珍田村</v>
          </cell>
          <cell r="C75" t="str">
            <v>苏成林</v>
          </cell>
        </row>
        <row r="75">
          <cell r="H75" t="str">
            <v>分散全自理</v>
          </cell>
          <cell r="I75">
            <v>1060</v>
          </cell>
          <cell r="J75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H2" sqref="H2"/>
    </sheetView>
  </sheetViews>
  <sheetFormatPr defaultColWidth="9.14166666666667" defaultRowHeight="14.25" outlineLevelCol="6"/>
  <cols>
    <col min="1" max="1" width="6.875" style="1" customWidth="1"/>
    <col min="2" max="2" width="19.5" style="1" customWidth="1"/>
    <col min="3" max="3" width="12.125" style="1" customWidth="1"/>
    <col min="4" max="4" width="15.5" style="1" customWidth="1"/>
    <col min="5" max="5" width="16.125" style="1" customWidth="1"/>
    <col min="6" max="6" width="16" style="1" customWidth="1"/>
    <col min="7" max="7" width="13.625" style="1" customWidth="1"/>
    <col min="8" max="16384" width="9.14166666666667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华美村民委员会</v>
      </c>
      <c r="C8" s="6" t="str">
        <f>IF(MID([1]公示名册!C7,1,2)="上官",MID([1]公示名册!C7,1,2)&amp;"*"&amp;MID([1]公示名册!C7,4,1),MID([1]公示名册!C7,1,1)&amp;"*"&amp;MID([1]公示名册!C7,3,1))</f>
        <v>王*通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南洋村民委员会</v>
      </c>
      <c r="C10" s="6" t="str">
        <f>IF(MID([1]公示名册!C9,1,2)="上官",MID([1]公示名册!C9,1,2)&amp;"*"&amp;MID([1]公示名册!C9,4,1),MID([1]公示名册!C9,1,1)&amp;"*"&amp;MID([1]公示名册!C9,3,1))</f>
        <v>苏*论</v>
      </c>
      <c r="D10" s="7" t="s">
        <v>9</v>
      </c>
      <c r="E10" s="8" t="str">
        <f>[1]公示名册!H9</f>
        <v>集中全护理</v>
      </c>
      <c r="F10" s="9">
        <f>[1]公示名册!I9</f>
        <v>1589</v>
      </c>
      <c r="G10" s="9">
        <f>[1]公示名册!J9</f>
        <v>1358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吴*根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柯*功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柯*爱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吴*水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吴*金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柯*辉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柯*木</v>
      </c>
      <c r="D17" s="7" t="s">
        <v>9</v>
      </c>
      <c r="E17" s="8" t="str">
        <f>[1]公示名册!H16</f>
        <v>分散全自理</v>
      </c>
      <c r="F17" s="9">
        <f>[1]公示名册!I16</f>
        <v>1060</v>
      </c>
      <c r="G17" s="9">
        <f>[1]公示名册!J16</f>
        <v>181</v>
      </c>
    </row>
    <row r="18" s="1" customFormat="1" ht="21" customHeight="1" spans="1:7">
      <c r="A18" s="5" t="s">
        <v>24</v>
      </c>
      <c r="B18" s="6" t="str">
        <f>[1]公示名册!B17&amp;"民委员会"</f>
        <v>三村村民委员会</v>
      </c>
      <c r="C18" s="6" t="str">
        <f>IF(MID([1]公示名册!C17,1,2)="上官",MID([1]公示名册!C17,1,2)&amp;"*"&amp;MID([1]公示名册!C17,4,1),MID([1]公示名册!C17,1,1)&amp;"*"&amp;MID([1]公示名册!C17,3,1))</f>
        <v>吴*木</v>
      </c>
      <c r="D18" s="7" t="s">
        <v>9</v>
      </c>
      <c r="E18" s="8" t="str">
        <f>[1]公示名册!H17</f>
        <v>集中全护理</v>
      </c>
      <c r="F18" s="9">
        <f>[1]公示名册!I17</f>
        <v>1589</v>
      </c>
      <c r="G18" s="9">
        <f>[1]公示名册!J17</f>
        <v>1358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陈*金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苏*连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陈*城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陈*兴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陈*法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陈*土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陈*全</v>
      </c>
      <c r="D26" s="7" t="s">
        <v>9</v>
      </c>
      <c r="E26" s="8" t="str">
        <f>[1]公示名册!H25</f>
        <v>分散全自理</v>
      </c>
      <c r="F26" s="9">
        <f>[1]公示名册!I25</f>
        <v>1060</v>
      </c>
      <c r="G26" s="9">
        <f>[1]公示名册!J25</f>
        <v>181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殷*玉</v>
      </c>
      <c r="D27" s="7" t="s">
        <v>9</v>
      </c>
      <c r="E27" s="8" t="str">
        <f>[1]公示名册!H26</f>
        <v>分散全护理</v>
      </c>
      <c r="F27" s="9">
        <f>[1]公示名册!I26</f>
        <v>1060</v>
      </c>
      <c r="G27" s="9">
        <f>[1]公示名册!J26</f>
        <v>905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陈*安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谢*生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山格村民委员会</v>
      </c>
      <c r="C30" s="6" t="str">
        <f>IF(MID([1]公示名册!C29,1,2)="上官",MID([1]公示名册!C29,1,2)&amp;"*"&amp;MID([1]公示名册!C29,4,1),MID([1]公示名册!C29,1,1)&amp;"*"&amp;MID([1]公示名册!C29,3,1))</f>
        <v>吕*弟</v>
      </c>
      <c r="D30" s="7" t="s">
        <v>9</v>
      </c>
      <c r="E30" s="8" t="str">
        <f>[1]公示名册!H29</f>
        <v>集中全护理</v>
      </c>
      <c r="F30" s="9">
        <f>[1]公示名册!I29</f>
        <v>1589</v>
      </c>
      <c r="G30" s="9">
        <f>[1]公示名册!J29</f>
        <v>1358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刘*土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珊屏村民委员会</v>
      </c>
      <c r="C32" s="6" t="str">
        <f>IF(MID([1]公示名册!C31,1,2)="上官",MID([1]公示名册!C31,1,2)&amp;"*"&amp;MID([1]公示名册!C31,4,1),MID([1]公示名册!C31,1,1)&amp;"*"&amp;MID([1]公示名册!C31,3,1))</f>
        <v>刘*林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水缸村民委员会</v>
      </c>
      <c r="C33" s="6" t="str">
        <f>IF(MID([1]公示名册!C32,1,2)="上官",MID([1]公示名册!C32,1,2)&amp;"*"&amp;MID([1]公示名册!C32,4,1),MID([1]公示名册!C32,1,1)&amp;"*"&amp;MID([1]公示名册!C32,3,1))</f>
        <v>官*瑞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刘*水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刘*德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刘*架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田中村民委员会</v>
      </c>
      <c r="C37" s="6" t="str">
        <f>IF(MID([1]公示名册!C36,1,2)="上官",MID([1]公示名册!C36,1,2)&amp;"*"&amp;MID([1]公示名册!C36,4,1),MID([1]公示名册!C36,1,1)&amp;"*"&amp;MID([1]公示名册!C36,3,1))</f>
        <v>刘*文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王*挺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王*定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王*城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王*池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王*设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王*辉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文坪村民委员会</v>
      </c>
      <c r="C44" s="6" t="str">
        <f>IF(MID([1]公示名册!C43,1,2)="上官",MID([1]公示名册!C43,1,2)&amp;"*"&amp;MID([1]公示名册!C43,4,1),MID([1]公示名册!C43,1,1)&amp;"*"&amp;MID([1]公示名册!C43,3,1))</f>
        <v>王*根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文坪村民委员会</v>
      </c>
      <c r="C45" s="6" t="str">
        <f>IF(MID([1]公示名册!C44,1,2)="上官",MID([1]公示名册!C44,1,2)&amp;"*"&amp;MID([1]公示名册!C44,4,1),MID([1]公示名册!C44,1,1)&amp;"*"&amp;MID([1]公示名册!C44,3,1))</f>
        <v>王*清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苏*辉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苏*甲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西溪村民委员会</v>
      </c>
      <c r="C48" s="6" t="str">
        <f>IF(MID([1]公示名册!C47,1,2)="上官",MID([1]公示名册!C47,1,2)&amp;"*"&amp;MID([1]公示名册!C47,4,1),MID([1]公示名册!C47,1,1)&amp;"*"&amp;MID([1]公示名册!C47,3,1))</f>
        <v>陈*眉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下林村民委员会</v>
      </c>
      <c r="C49" s="6" t="str">
        <f>IF(MID([1]公示名册!C48,1,2)="上官",MID([1]公示名册!C48,1,2)&amp;"*"&amp;MID([1]公示名册!C48,4,1),MID([1]公示名册!C48,1,1)&amp;"*"&amp;MID([1]公示名册!C48,3,1))</f>
        <v>苏*付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苏*朴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苏*匠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苏*水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苏*雄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小西村民委员会</v>
      </c>
      <c r="C54" s="6" t="str">
        <f>IF(MID([1]公示名册!C53,1,2)="上官",MID([1]公示名册!C53,1,2)&amp;"*"&amp;MID([1]公示名册!C53,4,1),MID([1]公示名册!C53,1,1)&amp;"*"&amp;MID([1]公示名册!C53,3,1))</f>
        <v>苏*木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玉湖村民委员会</v>
      </c>
      <c r="C56" s="6" t="str">
        <f>IF(MID([1]公示名册!C55,1,2)="上官",MID([1]公示名册!C55,1,2)&amp;"*"&amp;MID([1]公示名册!C55,4,1),MID([1]公示名册!C55,1,1)&amp;"*"&amp;MID([1]公示名册!C55,3,1))</f>
        <v>王*荣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胡*</v>
      </c>
      <c r="D60" s="7" t="s">
        <v>9</v>
      </c>
      <c r="E60" s="8" t="str">
        <f>[1]公示名册!H59</f>
        <v>集中半护理</v>
      </c>
      <c r="F60" s="9">
        <f>[1]公示名册!I59</f>
        <v>1589</v>
      </c>
      <c r="G60" s="9">
        <f>[1]公示名册!J59</f>
        <v>679</v>
      </c>
    </row>
    <row r="61" s="1" customFormat="1" ht="21" customHeight="1" spans="1:7">
      <c r="A61" s="5" t="s">
        <v>67</v>
      </c>
      <c r="B61" s="6" t="str">
        <f>[1]公示名册!B60&amp;"民委员会"</f>
        <v>玉美村民委员会</v>
      </c>
      <c r="C61" s="6" t="str">
        <f>IF(MID([1]公示名册!C60,1,2)="上官",MID([1]公示名册!C60,1,2)&amp;"*"&amp;MID([1]公示名册!C60,4,1),MID([1]公示名册!C60,1,1)&amp;"*"&amp;MID([1]公示名册!C60,3,1))</f>
        <v>苏*丁</v>
      </c>
      <c r="D61" s="7" t="s">
        <v>9</v>
      </c>
      <c r="E61" s="8" t="str">
        <f>[1]公示名册!H60</f>
        <v>集中全护理</v>
      </c>
      <c r="F61" s="9">
        <f>[1]公示名册!I60</f>
        <v>1589</v>
      </c>
      <c r="G61" s="9">
        <f>[1]公示名册!J60</f>
        <v>1358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陈*龙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陈*成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月眉村民委员会</v>
      </c>
      <c r="C64" s="6" t="str">
        <f>IF(MID([1]公示名册!C63,1,2)="上官",MID([1]公示名册!C63,1,2)&amp;"*"&amp;MID([1]公示名册!C63,4,1),MID([1]公示名册!C63,1,1)&amp;"*"&amp;MID([1]公示名册!C63,3,1))</f>
        <v>陈*匮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云二村民委员会</v>
      </c>
      <c r="C66" s="6" t="str">
        <f>IF(MID([1]公示名册!C65,1,2)="上官",MID([1]公示名册!C65,1,2)&amp;"*"&amp;MID([1]公示名册!C65,4,1),MID([1]公示名册!C65,1,1)&amp;"*"&amp;MID([1]公示名册!C65,3,1))</f>
        <v>林*森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云一村民委员会</v>
      </c>
      <c r="C68" s="6" t="str">
        <f>IF(MID([1]公示名册!C67,1,2)="上官",MID([1]公示名册!C67,1,2)&amp;"*"&amp;MID([1]公示名册!C67,4,1),MID([1]公示名册!C67,1,1)&amp;"*"&amp;MID([1]公示名册!C67,3,1))</f>
        <v>陈*民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王*出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王*海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苏*源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苏*杉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长卿村民委员会</v>
      </c>
      <c r="C75" s="6" t="str">
        <f>IF(MID([1]公示名册!C74,1,2)="上官",MID([1]公示名册!C74,1,2)&amp;"*"&amp;MID([1]公示名册!C74,4,1),MID([1]公示名册!C74,1,1)&amp;"*"&amp;MID([1]公示名册!C74,3,1))</f>
        <v>王*明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  <row r="76" s="1" customFormat="1" ht="21" customHeight="1" spans="1:7">
      <c r="A76" s="5" t="s">
        <v>82</v>
      </c>
      <c r="B76" s="6" t="str">
        <f>[1]公示名册!B75&amp;"民委员会"</f>
        <v>珍田村民委员会</v>
      </c>
      <c r="C76" s="6" t="str">
        <f>IF(MID([1]公示名册!C75,1,2)="上官",MID([1]公示名册!C75,1,2)&amp;"*"&amp;MID([1]公示名册!C75,4,1),MID([1]公示名册!C75,1,1)&amp;"*"&amp;MID([1]公示名册!C75,3,1))</f>
        <v>苏*林</v>
      </c>
      <c r="D76" s="7" t="s">
        <v>9</v>
      </c>
      <c r="E76" s="8" t="str">
        <f>[1]公示名册!H75</f>
        <v>分散全自理</v>
      </c>
      <c r="F76" s="9">
        <f>[1]公示名册!I75</f>
        <v>1060</v>
      </c>
      <c r="G76" s="9">
        <f>[1]公示名册!J75</f>
        <v>181</v>
      </c>
    </row>
  </sheetData>
  <mergeCells count="1">
    <mergeCell ref="A1:G1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张阿博。</cp:lastModifiedBy>
  <dcterms:created xsi:type="dcterms:W3CDTF">2023-12-04T03:05:00Z</dcterms:created>
  <dcterms:modified xsi:type="dcterms:W3CDTF">2024-04-15T11:37:01Z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C6D9544F4BF64536B33143181200F674_13</vt:lpwstr>
  </property>
  <property fmtid="{D5CDD505-2E9C-101B-9397-08002B2CF9AE}" pid="3" name="KSOProductBuildVer">
    <vt:lpwstr>2052-12.1.0.16729</vt:lpwstr>
  </property>
</Properties>
</file>