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附件" sheetId="2" r:id="rId1"/>
    <sheet name="Sheet1" sheetId="3" r:id="rId2"/>
  </sheets>
  <definedNames>
    <definedName name="_xlnm._FilterDatabase" localSheetId="0" hidden="1">附件!$A$7:$K$18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<sst xmlns="http://schemas.openxmlformats.org/spreadsheetml/2006/main" count="64" uniqueCount="33">
  <si>
    <t>附件</t>
  </si>
  <si>
    <t>金谷镇2024年造林绿化任务分解安排表</t>
  </si>
  <si>
    <t>单位：亩</t>
  </si>
  <si>
    <t>单位</t>
  </si>
  <si>
    <t>植树造林</t>
  </si>
  <si>
    <t>森林抚育</t>
  </si>
  <si>
    <t>封山育林</t>
  </si>
  <si>
    <t>合计</t>
  </si>
  <si>
    <t>海丝项目  补植修复</t>
  </si>
  <si>
    <t>新造丰产  油茶林</t>
  </si>
  <si>
    <t>低产油茶林（改培）</t>
  </si>
  <si>
    <t>珍贵用材树种造林</t>
  </si>
  <si>
    <t>其它造林更新</t>
  </si>
  <si>
    <t>海丝项目  抚育修复</t>
  </si>
  <si>
    <t>一般森林  抚育</t>
  </si>
  <si>
    <t>芸美村</t>
  </si>
  <si>
    <t>金山村</t>
  </si>
  <si>
    <t>金东村</t>
  </si>
  <si>
    <t>元口村</t>
  </si>
  <si>
    <t>尚芸村</t>
  </si>
  <si>
    <t>渊兜村</t>
  </si>
  <si>
    <t>大演村</t>
  </si>
  <si>
    <t>河美村</t>
  </si>
  <si>
    <t>洋中村</t>
  </si>
  <si>
    <t>溪榜村</t>
  </si>
  <si>
    <t>美洋村</t>
  </si>
  <si>
    <t>注：此表为年初安排表，将随上级任务要求和实地地类情况的变化而变动。</t>
  </si>
  <si>
    <r>
      <rPr>
        <sz val="10"/>
        <color indexed="8"/>
        <rFont val="仿宋"/>
        <charset val="134"/>
      </rPr>
      <t>2</t>
    </r>
    <r>
      <rPr>
        <sz val="10"/>
        <color indexed="8"/>
        <rFont val="仿宋"/>
        <charset val="134"/>
      </rPr>
      <t>022造林45亩</t>
    </r>
  </si>
  <si>
    <t>2022年桉树</t>
  </si>
  <si>
    <t>海丝2023年补植94亩</t>
  </si>
  <si>
    <t>海丝2023年抚育73亩，补植75亩</t>
  </si>
  <si>
    <t>海丝2023年370亩抚育</t>
  </si>
  <si>
    <t>桉434+松改785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</si>
</sst>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7">
    <font>
      <sz val="11"/>
      <color theme="1"/>
      <name val="宋体"/>
      <charset val="134"/>
      <scheme val="minor"/>
    </font>
    <font>
      <sz val="10"/>
      <color indexed="8"/>
      <name val="仿宋"/>
      <charset val="134"/>
    </font>
    <font>
      <b/>
      <sz val="10"/>
      <color indexed="8"/>
      <name val="仿宋"/>
      <charset val="134"/>
    </font>
    <font>
      <b/>
      <sz val="16"/>
      <color indexed="8"/>
      <name val="宋体"/>
      <charset val="134"/>
    </font>
    <font>
      <b/>
      <sz val="14"/>
      <color indexed="8"/>
      <name val="宋体"/>
      <charset val="134"/>
    </font>
    <font>
      <b/>
      <sz val="11"/>
      <color indexed="8"/>
      <name val="仿宋"/>
      <charset val="134"/>
    </font>
    <font>
      <b/>
      <sz val="14"/>
      <color indexed="8"/>
      <name val="仿宋"/>
      <charset val="134"/>
    </font>
    <font>
      <sz val="11"/>
      <color indexed="8"/>
      <name val="仿宋"/>
      <charset val="134"/>
    </font>
    <font>
      <b/>
      <sz val="10"/>
      <name val="仿宋"/>
      <charset val="134"/>
    </font>
    <font>
      <sz val="10"/>
      <name val="仿宋"/>
      <charset val="134"/>
    </font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0"/>
      <color rgb="FFC00000"/>
      <name val="宋体"/>
      <charset val="134"/>
    </font>
    <font>
      <sz val="10"/>
      <name val="宋体"/>
      <charset val="134"/>
    </font>
    <font>
      <sz val="9"/>
      <color indexed="8"/>
      <name val="仿宋"/>
      <charset val="134"/>
    </font>
    <font>
      <b/>
      <sz val="10"/>
      <color theme="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Helv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13" applyNumberFormat="0" applyFon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16" applyNumberFormat="0" applyAlignment="0" applyProtection="0">
      <alignment vertical="center"/>
    </xf>
    <xf numFmtId="0" fontId="26" fillId="4" borderId="17" applyNumberFormat="0" applyAlignment="0" applyProtection="0">
      <alignment vertical="center"/>
    </xf>
    <xf numFmtId="0" fontId="27" fillId="4" borderId="16" applyNumberFormat="0" applyAlignment="0" applyProtection="0">
      <alignment vertical="center"/>
    </xf>
    <xf numFmtId="0" fontId="28" fillId="5" borderId="18" applyNumberFormat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6" borderId="0" applyNumberFormat="0" applyBorder="0" applyAlignment="0" applyProtection="0">
      <alignment vertical="center"/>
    </xf>
    <xf numFmtId="0" fontId="32" fillId="7" borderId="0" applyNumberFormat="0" applyBorder="0" applyAlignment="0" applyProtection="0">
      <alignment vertical="center"/>
    </xf>
    <xf numFmtId="0" fontId="33" fillId="8" borderId="0" applyNumberFormat="0" applyBorder="0" applyAlignment="0" applyProtection="0">
      <alignment vertical="center"/>
    </xf>
    <xf numFmtId="0" fontId="34" fillId="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4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4" fillId="20" borderId="0" applyNumberFormat="0" applyBorder="0" applyAlignment="0" applyProtection="0">
      <alignment vertical="center"/>
    </xf>
    <xf numFmtId="0" fontId="34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4" fillId="24" borderId="0" applyNumberFormat="0" applyBorder="0" applyAlignment="0" applyProtection="0">
      <alignment vertical="center"/>
    </xf>
    <xf numFmtId="0" fontId="34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6" fillId="0" borderId="0"/>
  </cellStyleXfs>
  <cellXfs count="3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176" fontId="2" fillId="0" borderId="5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1" fillId="0" borderId="11" xfId="0" applyFont="1" applyFill="1" applyBorder="1" applyAlignment="1">
      <alignment horizontal="righ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176" fontId="12" fillId="0" borderId="9" xfId="0" applyNumberFormat="1" applyFont="1" applyFill="1" applyBorder="1" applyAlignment="1">
      <alignment horizontal="center" vertical="center"/>
    </xf>
    <xf numFmtId="176" fontId="12" fillId="0" borderId="7" xfId="0" applyNumberFormat="1" applyFont="1" applyFill="1" applyBorder="1" applyAlignment="1">
      <alignment horizontal="center" vertical="center"/>
    </xf>
    <xf numFmtId="176" fontId="13" fillId="0" borderId="12" xfId="0" applyNumberFormat="1" applyFont="1" applyFill="1" applyBorder="1" applyAlignment="1">
      <alignment horizontal="center" vertical="center"/>
    </xf>
    <xf numFmtId="176" fontId="14" fillId="0" borderId="9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176" fontId="16" fillId="0" borderId="12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样式 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tabSelected="1" zoomScale="115" zoomScaleNormal="115" workbookViewId="0">
      <pane ySplit="6" topLeftCell="A11" activePane="bottomLeft" state="frozen"/>
      <selection/>
      <selection pane="bottomLeft" activeCell="D7" sqref="D7"/>
    </sheetView>
  </sheetViews>
  <sheetFormatPr defaultColWidth="9" defaultRowHeight="13.5"/>
  <cols>
    <col min="1" max="1" width="7.125" style="3" customWidth="1"/>
    <col min="2" max="5" width="11.625" style="4" customWidth="1"/>
    <col min="6" max="6" width="9.5" style="4" customWidth="1"/>
    <col min="7" max="7" width="7.875" style="4" customWidth="1"/>
    <col min="8" max="10" width="11.625" style="4" customWidth="1"/>
    <col min="11" max="11" width="10.125" style="4" customWidth="1"/>
    <col min="12" max="12" width="13.875" style="3" customWidth="1"/>
    <col min="13" max="16384" width="9" style="3"/>
  </cols>
  <sheetData>
    <row r="1" spans="1:1">
      <c r="A1" s="3" t="s">
        <v>0</v>
      </c>
    </row>
    <row r="2" ht="21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4.25" customHeight="1" spans="1:11">
      <c r="A3" s="7"/>
      <c r="B3" s="8"/>
      <c r="C3" s="8"/>
      <c r="D3" s="8"/>
      <c r="E3" s="8"/>
      <c r="F3" s="8"/>
      <c r="G3" s="8"/>
      <c r="H3" s="8"/>
      <c r="I3" s="8"/>
      <c r="J3" s="8"/>
      <c r="K3" s="28" t="s">
        <v>2</v>
      </c>
    </row>
    <row r="4" s="1" customFormat="1" ht="25.5" customHeight="1" spans="1:11">
      <c r="A4" s="9" t="s">
        <v>3</v>
      </c>
      <c r="B4" s="10" t="s">
        <v>4</v>
      </c>
      <c r="C4" s="11"/>
      <c r="D4" s="11"/>
      <c r="E4" s="11"/>
      <c r="F4" s="11"/>
      <c r="G4" s="12"/>
      <c r="H4" s="10" t="s">
        <v>5</v>
      </c>
      <c r="I4" s="11"/>
      <c r="J4" s="12"/>
      <c r="K4" s="29" t="s">
        <v>6</v>
      </c>
    </row>
    <row r="5" s="1" customFormat="1" ht="21" customHeight="1" spans="1:11">
      <c r="A5" s="9"/>
      <c r="B5" s="13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5" t="s">
        <v>12</v>
      </c>
      <c r="H5" s="13" t="s">
        <v>7</v>
      </c>
      <c r="I5" s="30" t="s">
        <v>13</v>
      </c>
      <c r="J5" s="15" t="s">
        <v>14</v>
      </c>
      <c r="K5" s="29"/>
    </row>
    <row r="6" s="1" customFormat="1" ht="21" customHeight="1" spans="1:11">
      <c r="A6" s="9"/>
      <c r="B6" s="13"/>
      <c r="C6" s="16"/>
      <c r="D6" s="16"/>
      <c r="E6" s="16"/>
      <c r="F6" s="16"/>
      <c r="G6" s="15"/>
      <c r="H6" s="13"/>
      <c r="I6" s="30"/>
      <c r="J6" s="15"/>
      <c r="K6" s="29"/>
    </row>
    <row r="7" s="2" customFormat="1" ht="20.1" customHeight="1" spans="1:11">
      <c r="A7" s="17" t="s">
        <v>7</v>
      </c>
      <c r="B7" s="18">
        <f>C7+D7+E7+F7+G7</f>
        <v>819</v>
      </c>
      <c r="C7" s="19">
        <f>SUM(C8:C18)</f>
        <v>739</v>
      </c>
      <c r="D7" s="19">
        <f>SUM(D8:D18)</f>
        <v>40</v>
      </c>
      <c r="E7" s="19">
        <f>SUM(E8:E18)</f>
        <v>40</v>
      </c>
      <c r="F7" s="19">
        <f>SUM(F8:F18)</f>
        <v>0</v>
      </c>
      <c r="G7" s="20">
        <f>SUM(G8:G18)</f>
        <v>0</v>
      </c>
      <c r="H7" s="21">
        <f>I7+J7</f>
        <v>2483</v>
      </c>
      <c r="I7" s="31">
        <f>SUM(I8:I18)</f>
        <v>854</v>
      </c>
      <c r="J7" s="32">
        <f>SUM(J8:J18)</f>
        <v>1629</v>
      </c>
      <c r="K7" s="38">
        <f>SUM(K8:K18)</f>
        <v>1600</v>
      </c>
    </row>
    <row r="8" s="1" customFormat="1" ht="20.1" customHeight="1" spans="1:11">
      <c r="A8" s="22" t="s">
        <v>15</v>
      </c>
      <c r="B8" s="23">
        <f>C8+D8+E8+F8+G8</f>
        <v>0</v>
      </c>
      <c r="C8" s="24"/>
      <c r="D8" s="24"/>
      <c r="E8" s="24"/>
      <c r="F8" s="24"/>
      <c r="G8" s="25"/>
      <c r="H8" s="23">
        <f>I8+J8</f>
        <v>45</v>
      </c>
      <c r="I8" s="34"/>
      <c r="J8" s="25">
        <v>45</v>
      </c>
      <c r="K8" s="35"/>
    </row>
    <row r="9" s="1" customFormat="1" ht="20.1" customHeight="1" spans="1:11">
      <c r="A9" s="22" t="s">
        <v>16</v>
      </c>
      <c r="B9" s="23">
        <f t="shared" ref="B9:B18" si="0">C9+D9+E9+F9+G9</f>
        <v>0</v>
      </c>
      <c r="C9" s="24"/>
      <c r="D9" s="24"/>
      <c r="E9" s="24"/>
      <c r="F9" s="24"/>
      <c r="G9" s="25"/>
      <c r="H9" s="23">
        <f t="shared" ref="H9:H18" si="1">I9+J9</f>
        <v>0</v>
      </c>
      <c r="I9" s="34"/>
      <c r="J9" s="25"/>
      <c r="K9" s="35">
        <v>500</v>
      </c>
    </row>
    <row r="10" s="1" customFormat="1" ht="20.1" customHeight="1" spans="1:12">
      <c r="A10" s="22" t="s">
        <v>17</v>
      </c>
      <c r="B10" s="23">
        <f t="shared" si="0"/>
        <v>0</v>
      </c>
      <c r="C10" s="24"/>
      <c r="D10" s="24"/>
      <c r="E10" s="24"/>
      <c r="F10" s="24"/>
      <c r="G10" s="25"/>
      <c r="H10" s="23">
        <f t="shared" si="1"/>
        <v>209</v>
      </c>
      <c r="I10" s="34"/>
      <c r="J10" s="25">
        <v>209</v>
      </c>
      <c r="K10" s="35">
        <v>1100</v>
      </c>
      <c r="L10" s="36"/>
    </row>
    <row r="11" s="1" customFormat="1" ht="20.1" customHeight="1" spans="1:12">
      <c r="A11" s="22" t="s">
        <v>18</v>
      </c>
      <c r="B11" s="23">
        <f t="shared" si="0"/>
        <v>10</v>
      </c>
      <c r="C11" s="24"/>
      <c r="D11" s="24">
        <v>10</v>
      </c>
      <c r="E11" s="24"/>
      <c r="F11" s="24">
        <f>SUM(F12:F18)</f>
        <v>0</v>
      </c>
      <c r="G11" s="25">
        <f>SUM(G12:G18)</f>
        <v>0</v>
      </c>
      <c r="H11" s="23">
        <f t="shared" si="1"/>
        <v>0</v>
      </c>
      <c r="I11" s="24"/>
      <c r="J11" s="25"/>
      <c r="K11" s="35"/>
      <c r="L11" s="36"/>
    </row>
    <row r="12" s="1" customFormat="1" ht="20.1" customHeight="1" spans="1:12">
      <c r="A12" s="22" t="s">
        <v>19</v>
      </c>
      <c r="B12" s="23">
        <f t="shared" si="0"/>
        <v>0</v>
      </c>
      <c r="C12" s="24"/>
      <c r="D12" s="24"/>
      <c r="E12" s="24"/>
      <c r="F12" s="24"/>
      <c r="G12" s="25"/>
      <c r="H12" s="23">
        <f t="shared" si="1"/>
        <v>0</v>
      </c>
      <c r="I12" s="34"/>
      <c r="J12" s="25"/>
      <c r="K12" s="35"/>
      <c r="L12" s="36"/>
    </row>
    <row r="13" s="1" customFormat="1" ht="20.1" customHeight="1" spans="1:12">
      <c r="A13" s="22" t="s">
        <v>20</v>
      </c>
      <c r="B13" s="23">
        <f t="shared" si="0"/>
        <v>20</v>
      </c>
      <c r="C13" s="24"/>
      <c r="D13" s="24">
        <v>20</v>
      </c>
      <c r="E13" s="24"/>
      <c r="F13" s="24"/>
      <c r="G13" s="25"/>
      <c r="H13" s="23">
        <f t="shared" si="1"/>
        <v>0</v>
      </c>
      <c r="I13" s="34"/>
      <c r="J13" s="25"/>
      <c r="K13" s="35"/>
      <c r="L13" s="36"/>
    </row>
    <row r="14" s="1" customFormat="1" ht="20.1" customHeight="1" spans="1:12">
      <c r="A14" s="22" t="s">
        <v>21</v>
      </c>
      <c r="B14" s="23">
        <f t="shared" si="0"/>
        <v>30</v>
      </c>
      <c r="C14" s="24"/>
      <c r="D14" s="24"/>
      <c r="E14" s="24">
        <v>30</v>
      </c>
      <c r="F14" s="24"/>
      <c r="G14" s="25"/>
      <c r="H14" s="23">
        <f t="shared" si="1"/>
        <v>0</v>
      </c>
      <c r="I14" s="34"/>
      <c r="J14" s="25"/>
      <c r="K14" s="35"/>
      <c r="L14" s="36"/>
    </row>
    <row r="15" s="1" customFormat="1" ht="20.1" customHeight="1" spans="1:12">
      <c r="A15" s="22" t="s">
        <v>22</v>
      </c>
      <c r="B15" s="23">
        <f t="shared" si="0"/>
        <v>94</v>
      </c>
      <c r="C15" s="24">
        <v>94</v>
      </c>
      <c r="D15" s="24"/>
      <c r="E15" s="24"/>
      <c r="F15" s="24"/>
      <c r="G15" s="25"/>
      <c r="H15" s="23">
        <f t="shared" si="1"/>
        <v>0</v>
      </c>
      <c r="I15" s="34"/>
      <c r="J15" s="25"/>
      <c r="K15" s="35"/>
      <c r="L15" s="36"/>
    </row>
    <row r="16" s="1" customFormat="1" ht="20.1" customHeight="1" spans="1:12">
      <c r="A16" s="22" t="s">
        <v>23</v>
      </c>
      <c r="B16" s="23">
        <f t="shared" si="0"/>
        <v>95</v>
      </c>
      <c r="C16" s="24">
        <v>75</v>
      </c>
      <c r="D16" s="24">
        <v>10</v>
      </c>
      <c r="E16" s="24">
        <v>10</v>
      </c>
      <c r="F16" s="24"/>
      <c r="G16" s="25"/>
      <c r="H16" s="23">
        <f t="shared" si="1"/>
        <v>229</v>
      </c>
      <c r="I16" s="34">
        <v>73</v>
      </c>
      <c r="J16" s="25">
        <v>156</v>
      </c>
      <c r="K16" s="35"/>
      <c r="L16" s="36"/>
    </row>
    <row r="17" s="1" customFormat="1" ht="20.1" customHeight="1" spans="1:12">
      <c r="A17" s="22" t="s">
        <v>24</v>
      </c>
      <c r="B17" s="23">
        <f t="shared" si="0"/>
        <v>0</v>
      </c>
      <c r="C17" s="24"/>
      <c r="D17" s="24"/>
      <c r="E17" s="24"/>
      <c r="F17" s="24"/>
      <c r="G17" s="25"/>
      <c r="H17" s="23">
        <f t="shared" si="1"/>
        <v>781</v>
      </c>
      <c r="I17" s="34">
        <v>781</v>
      </c>
      <c r="J17" s="25"/>
      <c r="K17" s="35"/>
      <c r="L17" s="36"/>
    </row>
    <row r="18" s="1" customFormat="1" ht="20.1" customHeight="1" spans="1:12">
      <c r="A18" s="22" t="s">
        <v>25</v>
      </c>
      <c r="B18" s="23">
        <f t="shared" si="0"/>
        <v>570</v>
      </c>
      <c r="C18" s="24">
        <v>570</v>
      </c>
      <c r="D18" s="24"/>
      <c r="E18" s="24"/>
      <c r="F18" s="24"/>
      <c r="G18" s="25"/>
      <c r="H18" s="23">
        <f t="shared" si="1"/>
        <v>1219</v>
      </c>
      <c r="I18" s="34"/>
      <c r="J18" s="25">
        <v>1219</v>
      </c>
      <c r="K18" s="35"/>
      <c r="L18" s="36"/>
    </row>
    <row r="19" ht="22.5" customHeight="1" spans="1:11">
      <c r="A19" s="26" t="s">
        <v>26</v>
      </c>
      <c r="B19" s="27"/>
      <c r="C19" s="27"/>
      <c r="D19" s="27"/>
      <c r="E19" s="27"/>
      <c r="F19" s="27"/>
      <c r="G19" s="27"/>
      <c r="H19" s="27"/>
      <c r="I19" s="27"/>
      <c r="J19" s="27"/>
      <c r="K19" s="37"/>
    </row>
  </sheetData>
  <mergeCells count="15">
    <mergeCell ref="A2:K2"/>
    <mergeCell ref="B4:G4"/>
    <mergeCell ref="H4:J4"/>
    <mergeCell ref="A19:K19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4:K6"/>
  </mergeCells>
  <printOptions horizontalCentered="1"/>
  <pageMargins left="0.590277777777778" right="0.590277777777778" top="0.747916666666667" bottom="0.354166666666667" header="0.314583333333333" footer="0.314583333333333"/>
  <pageSetup paperSize="9" orientation="landscape" horizontalDpi="600"/>
  <headerFooter>
    <oddFooter>&amp;C5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D9" sqref="D9"/>
    </sheetView>
  </sheetViews>
  <sheetFormatPr defaultColWidth="9" defaultRowHeight="13.5"/>
  <cols>
    <col min="1" max="1" width="7.125" style="3" customWidth="1"/>
    <col min="2" max="5" width="11.625" style="4" customWidth="1"/>
    <col min="6" max="6" width="9.5" style="4" customWidth="1"/>
    <col min="7" max="7" width="7.875" style="4" customWidth="1"/>
    <col min="8" max="10" width="11.625" style="4" customWidth="1"/>
    <col min="11" max="11" width="10.125" style="4" customWidth="1"/>
    <col min="12" max="12" width="13.875" style="3" customWidth="1"/>
    <col min="13" max="16384" width="9" style="3"/>
  </cols>
  <sheetData>
    <row r="1" spans="1:1">
      <c r="A1" s="3" t="s">
        <v>0</v>
      </c>
    </row>
    <row r="2" ht="21" customHeight="1" spans="1:1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14.25" customHeight="1" spans="1:11">
      <c r="A3" s="7"/>
      <c r="B3" s="8"/>
      <c r="C3" s="8"/>
      <c r="D3" s="8"/>
      <c r="E3" s="8"/>
      <c r="F3" s="8"/>
      <c r="G3" s="8"/>
      <c r="H3" s="8"/>
      <c r="I3" s="8"/>
      <c r="J3" s="8"/>
      <c r="K3" s="28" t="s">
        <v>2</v>
      </c>
    </row>
    <row r="4" s="1" customFormat="1" ht="25.5" customHeight="1" spans="1:11">
      <c r="A4" s="9" t="s">
        <v>3</v>
      </c>
      <c r="B4" s="10" t="s">
        <v>4</v>
      </c>
      <c r="C4" s="11"/>
      <c r="D4" s="11"/>
      <c r="E4" s="11"/>
      <c r="F4" s="11"/>
      <c r="G4" s="12"/>
      <c r="H4" s="10" t="s">
        <v>5</v>
      </c>
      <c r="I4" s="11"/>
      <c r="J4" s="12"/>
      <c r="K4" s="29" t="s">
        <v>6</v>
      </c>
    </row>
    <row r="5" s="1" customFormat="1" ht="21" customHeight="1" spans="1:11">
      <c r="A5" s="9"/>
      <c r="B5" s="13" t="s">
        <v>7</v>
      </c>
      <c r="C5" s="14" t="s">
        <v>8</v>
      </c>
      <c r="D5" s="14" t="s">
        <v>9</v>
      </c>
      <c r="E5" s="14" t="s">
        <v>10</v>
      </c>
      <c r="F5" s="14" t="s">
        <v>11</v>
      </c>
      <c r="G5" s="15" t="s">
        <v>12</v>
      </c>
      <c r="H5" s="13" t="s">
        <v>7</v>
      </c>
      <c r="I5" s="30" t="s">
        <v>13</v>
      </c>
      <c r="J5" s="15" t="s">
        <v>14</v>
      </c>
      <c r="K5" s="29"/>
    </row>
    <row r="6" s="1" customFormat="1" ht="21" customHeight="1" spans="1:11">
      <c r="A6" s="9"/>
      <c r="B6" s="13"/>
      <c r="C6" s="16"/>
      <c r="D6" s="16"/>
      <c r="E6" s="16"/>
      <c r="F6" s="16"/>
      <c r="G6" s="15"/>
      <c r="H6" s="13"/>
      <c r="I6" s="30"/>
      <c r="J6" s="15"/>
      <c r="K6" s="29"/>
    </row>
    <row r="7" s="2" customFormat="1" ht="20.1" customHeight="1" spans="1:11">
      <c r="A7" s="17" t="s">
        <v>7</v>
      </c>
      <c r="B7" s="18">
        <f>C7+D7+E7+F7+G7</f>
        <v>819</v>
      </c>
      <c r="C7" s="19">
        <f>SUM(C8:C18)</f>
        <v>739</v>
      </c>
      <c r="D7" s="19">
        <f>SUM(D8:D18)</f>
        <v>40</v>
      </c>
      <c r="E7" s="19">
        <f>SUM(E8:E18)</f>
        <v>40</v>
      </c>
      <c r="F7" s="19">
        <f>SUM(F8:F18)</f>
        <v>0</v>
      </c>
      <c r="G7" s="20">
        <f>SUM(G8:G18)</f>
        <v>0</v>
      </c>
      <c r="H7" s="21">
        <f>I7+J7</f>
        <v>2483</v>
      </c>
      <c r="I7" s="31">
        <f>SUM(I8:I18)</f>
        <v>854</v>
      </c>
      <c r="J7" s="32">
        <f>SUM(J8:J18)</f>
        <v>1629</v>
      </c>
      <c r="K7" s="33">
        <f>SUM(K8:K18)</f>
        <v>1600</v>
      </c>
    </row>
    <row r="8" s="1" customFormat="1" ht="20.1" customHeight="1" spans="1:12">
      <c r="A8" s="22" t="s">
        <v>15</v>
      </c>
      <c r="B8" s="23">
        <f>C8+D8+E8+F8+G8</f>
        <v>0</v>
      </c>
      <c r="C8" s="24"/>
      <c r="D8" s="24"/>
      <c r="E8" s="24"/>
      <c r="F8" s="24"/>
      <c r="G8" s="25"/>
      <c r="H8" s="23">
        <f>I8+J8</f>
        <v>45</v>
      </c>
      <c r="I8" s="34"/>
      <c r="J8" s="25">
        <v>45</v>
      </c>
      <c r="K8" s="35"/>
      <c r="L8" s="1" t="s">
        <v>27</v>
      </c>
    </row>
    <row r="9" s="1" customFormat="1" ht="20.1" customHeight="1" spans="1:11">
      <c r="A9" s="22" t="s">
        <v>16</v>
      </c>
      <c r="B9" s="23">
        <f t="shared" ref="B9:B18" si="0">C9+D9+E9+F9+G9</f>
        <v>0</v>
      </c>
      <c r="C9" s="24"/>
      <c r="D9" s="24"/>
      <c r="E9" s="24"/>
      <c r="F9" s="24"/>
      <c r="G9" s="25"/>
      <c r="H9" s="23">
        <f t="shared" ref="H9:H18" si="1">I9+J9</f>
        <v>0</v>
      </c>
      <c r="I9" s="34"/>
      <c r="J9" s="25"/>
      <c r="K9" s="35">
        <v>500</v>
      </c>
    </row>
    <row r="10" s="1" customFormat="1" ht="20.1" customHeight="1" spans="1:12">
      <c r="A10" s="22" t="s">
        <v>17</v>
      </c>
      <c r="B10" s="23">
        <f t="shared" si="0"/>
        <v>0</v>
      </c>
      <c r="C10" s="24"/>
      <c r="D10" s="24"/>
      <c r="E10" s="24"/>
      <c r="F10" s="24"/>
      <c r="G10" s="25"/>
      <c r="H10" s="23">
        <f t="shared" si="1"/>
        <v>209</v>
      </c>
      <c r="I10" s="34"/>
      <c r="J10" s="25">
        <v>209</v>
      </c>
      <c r="K10" s="35">
        <v>1100</v>
      </c>
      <c r="L10" s="36" t="s">
        <v>28</v>
      </c>
    </row>
    <row r="11" s="1" customFormat="1" ht="20.1" customHeight="1" spans="1:12">
      <c r="A11" s="22" t="s">
        <v>18</v>
      </c>
      <c r="B11" s="23">
        <f t="shared" si="0"/>
        <v>10</v>
      </c>
      <c r="C11" s="24"/>
      <c r="D11" s="24">
        <v>10</v>
      </c>
      <c r="E11" s="24"/>
      <c r="F11" s="24">
        <f>SUM(F12:F18)</f>
        <v>0</v>
      </c>
      <c r="G11" s="25">
        <f>SUM(G12:G18)</f>
        <v>0</v>
      </c>
      <c r="H11" s="23">
        <f t="shared" si="1"/>
        <v>0</v>
      </c>
      <c r="I11" s="24"/>
      <c r="J11" s="25"/>
      <c r="K11" s="35"/>
      <c r="L11" s="36"/>
    </row>
    <row r="12" s="1" customFormat="1" ht="20.1" customHeight="1" spans="1:12">
      <c r="A12" s="22" t="s">
        <v>19</v>
      </c>
      <c r="B12" s="23">
        <f t="shared" si="0"/>
        <v>0</v>
      </c>
      <c r="C12" s="24"/>
      <c r="D12" s="24"/>
      <c r="E12" s="24"/>
      <c r="F12" s="24"/>
      <c r="G12" s="25"/>
      <c r="H12" s="23">
        <f t="shared" si="1"/>
        <v>0</v>
      </c>
      <c r="I12" s="34"/>
      <c r="J12" s="25"/>
      <c r="K12" s="35"/>
      <c r="L12" s="36"/>
    </row>
    <row r="13" s="1" customFormat="1" ht="20.1" customHeight="1" spans="1:12">
      <c r="A13" s="22" t="s">
        <v>20</v>
      </c>
      <c r="B13" s="23">
        <f t="shared" si="0"/>
        <v>20</v>
      </c>
      <c r="C13" s="24"/>
      <c r="D13" s="24">
        <v>20</v>
      </c>
      <c r="E13" s="24"/>
      <c r="F13" s="24"/>
      <c r="G13" s="25"/>
      <c r="H13" s="23">
        <f t="shared" si="1"/>
        <v>0</v>
      </c>
      <c r="I13" s="34"/>
      <c r="J13" s="25"/>
      <c r="K13" s="35"/>
      <c r="L13" s="36"/>
    </row>
    <row r="14" s="1" customFormat="1" ht="20.1" customHeight="1" spans="1:12">
      <c r="A14" s="22" t="s">
        <v>21</v>
      </c>
      <c r="B14" s="23">
        <f t="shared" si="0"/>
        <v>30</v>
      </c>
      <c r="C14" s="24"/>
      <c r="D14" s="24"/>
      <c r="E14" s="24">
        <v>30</v>
      </c>
      <c r="F14" s="24"/>
      <c r="G14" s="25"/>
      <c r="H14" s="23">
        <f t="shared" si="1"/>
        <v>0</v>
      </c>
      <c r="I14" s="34"/>
      <c r="J14" s="25"/>
      <c r="K14" s="35"/>
      <c r="L14" s="36"/>
    </row>
    <row r="15" s="1" customFormat="1" ht="20.1" customHeight="1" spans="1:12">
      <c r="A15" s="22" t="s">
        <v>22</v>
      </c>
      <c r="B15" s="23">
        <f t="shared" si="0"/>
        <v>94</v>
      </c>
      <c r="C15" s="24">
        <v>94</v>
      </c>
      <c r="D15" s="24"/>
      <c r="E15" s="24"/>
      <c r="F15" s="24"/>
      <c r="G15" s="25"/>
      <c r="H15" s="23">
        <f t="shared" si="1"/>
        <v>0</v>
      </c>
      <c r="I15" s="34"/>
      <c r="J15" s="25"/>
      <c r="K15" s="35"/>
      <c r="L15" s="36" t="s">
        <v>29</v>
      </c>
    </row>
    <row r="16" s="1" customFormat="1" ht="20.1" customHeight="1" spans="1:12">
      <c r="A16" s="22" t="s">
        <v>23</v>
      </c>
      <c r="B16" s="23">
        <f t="shared" si="0"/>
        <v>95</v>
      </c>
      <c r="C16" s="24">
        <v>75</v>
      </c>
      <c r="D16" s="24">
        <v>10</v>
      </c>
      <c r="E16" s="24">
        <v>10</v>
      </c>
      <c r="F16" s="24"/>
      <c r="G16" s="25"/>
      <c r="H16" s="23">
        <f t="shared" si="1"/>
        <v>229</v>
      </c>
      <c r="I16" s="34">
        <v>73</v>
      </c>
      <c r="J16" s="25">
        <v>156</v>
      </c>
      <c r="K16" s="35"/>
      <c r="L16" s="36" t="s">
        <v>30</v>
      </c>
    </row>
    <row r="17" s="1" customFormat="1" ht="20.1" customHeight="1" spans="1:12">
      <c r="A17" s="22" t="s">
        <v>24</v>
      </c>
      <c r="B17" s="23">
        <f t="shared" si="0"/>
        <v>0</v>
      </c>
      <c r="C17" s="24"/>
      <c r="D17" s="24"/>
      <c r="E17" s="24"/>
      <c r="F17" s="24"/>
      <c r="G17" s="25"/>
      <c r="H17" s="23">
        <f t="shared" si="1"/>
        <v>781</v>
      </c>
      <c r="I17" s="34">
        <v>781</v>
      </c>
      <c r="J17" s="25"/>
      <c r="K17" s="35"/>
      <c r="L17" s="36" t="s">
        <v>31</v>
      </c>
    </row>
    <row r="18" s="1" customFormat="1" ht="20.1" customHeight="1" spans="1:12">
      <c r="A18" s="22" t="s">
        <v>25</v>
      </c>
      <c r="B18" s="23">
        <f t="shared" si="0"/>
        <v>570</v>
      </c>
      <c r="C18" s="24">
        <v>570</v>
      </c>
      <c r="D18" s="24"/>
      <c r="E18" s="24"/>
      <c r="F18" s="24"/>
      <c r="G18" s="25"/>
      <c r="H18" s="23">
        <f t="shared" si="1"/>
        <v>1219</v>
      </c>
      <c r="I18" s="34"/>
      <c r="J18" s="25">
        <v>1219</v>
      </c>
      <c r="K18" s="35"/>
      <c r="L18" s="36" t="s">
        <v>32</v>
      </c>
    </row>
    <row r="19" ht="22.5" customHeight="1" spans="1:11">
      <c r="A19" s="26" t="s">
        <v>26</v>
      </c>
      <c r="B19" s="27"/>
      <c r="C19" s="27"/>
      <c r="D19" s="27"/>
      <c r="E19" s="27"/>
      <c r="F19" s="27"/>
      <c r="G19" s="27"/>
      <c r="H19" s="27"/>
      <c r="I19" s="27"/>
      <c r="J19" s="27"/>
      <c r="K19" s="37"/>
    </row>
  </sheetData>
  <mergeCells count="15">
    <mergeCell ref="A2:K2"/>
    <mergeCell ref="B4:G4"/>
    <mergeCell ref="H4:J4"/>
    <mergeCell ref="A19:K19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4:K6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2022-12-12T00:15:00Z</dcterms:created>
  <cp:lastPrinted>2024-03-25T08:10:00Z</cp:lastPrinted>
  <dcterms:modified xsi:type="dcterms:W3CDTF">2024-04-08T01:14:47Z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6F30575207284AB2A65C401CBCD18A47</vt:lpwstr>
  </property>
  <property fmtid="{D5CDD505-2E9C-101B-9397-08002B2CF9AE}" pid="3" name="KSOProductBuildVer">
    <vt:lpwstr>2052-12.1.0.16388</vt:lpwstr>
  </property>
</Properties>
</file>