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 tabRatio="597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Sheet1!$A$2:$L$182</definedName>
    <definedName name="_xlnm.Print_Titles" localSheetId="0">Sheet1!$2:$3</definedName>
  </definedNames>
  <calcPr calcId="144525"/>
</workbook>
</file>

<file path=xl/sharedStrings.xml><?xml version="1.0" encoding="utf-8"?>
<sst xmlns="http://schemas.openxmlformats.org/spreadsheetml/2006/main" count="430" uniqueCount="298">
  <si>
    <t>附件2：</t>
  </si>
  <si>
    <t>2024年安溪县创业担保贷款财政贴息资金（第三季度）明细表</t>
  </si>
  <si>
    <t>序号</t>
  </si>
  <si>
    <t>经办银行机构</t>
  </si>
  <si>
    <t>姓名</t>
  </si>
  <si>
    <t>身份证号码</t>
  </si>
  <si>
    <t>贷款金额（万元）</t>
  </si>
  <si>
    <t>贷款期限（年 月 日—年 月 日 ）</t>
  </si>
  <si>
    <t>贴息利率（%）</t>
  </si>
  <si>
    <t>结息日</t>
  </si>
  <si>
    <t>贴息天数</t>
  </si>
  <si>
    <t>贴息金额（元）</t>
  </si>
  <si>
    <t>中央、省级财政承担贴息金额(元）</t>
  </si>
  <si>
    <t>县级财政承担贴息金额（元）</t>
  </si>
  <si>
    <t>备注</t>
  </si>
  <si>
    <t>泉州银行股份有限公司安溪支行</t>
  </si>
  <si>
    <t>余振锋</t>
  </si>
  <si>
    <t>350524********7111</t>
  </si>
  <si>
    <t xml:space="preserve"> 2022.10.21-2024.10.21</t>
  </si>
  <si>
    <t>2024.09.20</t>
  </si>
  <si>
    <t>郑清阵</t>
  </si>
  <si>
    <t>350524********4117</t>
  </si>
  <si>
    <t xml:space="preserve"> 2022.10.26-2024.10.26</t>
  </si>
  <si>
    <t>许良顺</t>
  </si>
  <si>
    <t>350524********2537</t>
  </si>
  <si>
    <t>唐雪芳</t>
  </si>
  <si>
    <t>350524********1022</t>
  </si>
  <si>
    <t xml:space="preserve"> 2023.02.13-2025.02.13</t>
  </si>
  <si>
    <t>林丽真</t>
  </si>
  <si>
    <t>350524********4069</t>
  </si>
  <si>
    <t xml:space="preserve"> 2023.05.26-2025.05.26</t>
  </si>
  <si>
    <t>陈巧云</t>
  </si>
  <si>
    <t>350524********2520</t>
  </si>
  <si>
    <t xml:space="preserve"> 2023.05.25-2025.05.25</t>
  </si>
  <si>
    <t>陈耿娜</t>
  </si>
  <si>
    <t>350524********4560</t>
  </si>
  <si>
    <t xml:space="preserve"> 2023.08.11-2025.08.11</t>
  </si>
  <si>
    <t>林永芳</t>
  </si>
  <si>
    <t>350524********1037</t>
  </si>
  <si>
    <t xml:space="preserve"> 2023.08.29-2025.08.29</t>
  </si>
  <si>
    <t>合计</t>
  </si>
  <si>
    <t>中国农业银行股份有限公司安溪县支行</t>
  </si>
  <si>
    <t>颜金城</t>
  </si>
  <si>
    <t>350524********4053</t>
  </si>
  <si>
    <t>2022.06.24-2025.06.23</t>
  </si>
  <si>
    <t>王淑芬</t>
  </si>
  <si>
    <t>350524********0564</t>
  </si>
  <si>
    <t>2022.07.06-2025.07.05</t>
  </si>
  <si>
    <t>陈桂春</t>
  </si>
  <si>
    <t>350524********5047</t>
  </si>
  <si>
    <t>2022.07.28-2025.07.27</t>
  </si>
  <si>
    <t>李泽鹏</t>
  </si>
  <si>
    <t>350524********4512</t>
  </si>
  <si>
    <t>2022.08.05-2025.08.04</t>
  </si>
  <si>
    <t>吴龙杰</t>
  </si>
  <si>
    <t>350524********8919</t>
  </si>
  <si>
    <t>2022.08.09-2025.08.08</t>
  </si>
  <si>
    <t>郑阳泓</t>
  </si>
  <si>
    <t>350524********7716</t>
  </si>
  <si>
    <t>蔡国团</t>
  </si>
  <si>
    <t>350524********3015</t>
  </si>
  <si>
    <t>陈瑞花</t>
  </si>
  <si>
    <t>350524********4547</t>
  </si>
  <si>
    <t>2022.08.15-2025.08.14</t>
  </si>
  <si>
    <t>廖栋林</t>
  </si>
  <si>
    <t>350524********057X</t>
  </si>
  <si>
    <t>陈金土</t>
  </si>
  <si>
    <t>350524********6035</t>
  </si>
  <si>
    <t>2022.08.12-2025.08.11</t>
  </si>
  <si>
    <t>王艺辉</t>
  </si>
  <si>
    <t>350524********2059</t>
  </si>
  <si>
    <t>2022.08.16-2025.08.15</t>
  </si>
  <si>
    <t>吴培玺</t>
  </si>
  <si>
    <t>350524********6011</t>
  </si>
  <si>
    <t>2022.08.22-2025.08.21</t>
  </si>
  <si>
    <t>黄小兵</t>
  </si>
  <si>
    <t>350524********6010</t>
  </si>
  <si>
    <t>许万泉</t>
  </si>
  <si>
    <t>350524********1636</t>
  </si>
  <si>
    <t>苏贵福</t>
  </si>
  <si>
    <t>350524********5653</t>
  </si>
  <si>
    <t>2022.09.05-2025.09.04</t>
  </si>
  <si>
    <t>陈河松</t>
  </si>
  <si>
    <t>350524********1016</t>
  </si>
  <si>
    <t>2022.08.17-2025.08.16</t>
  </si>
  <si>
    <t>许铭俊</t>
  </si>
  <si>
    <t>350524********053X</t>
  </si>
  <si>
    <t>2022.09.06-2025.09.05</t>
  </si>
  <si>
    <t>陈玉婷</t>
  </si>
  <si>
    <t>350524********1021</t>
  </si>
  <si>
    <t>2022.08.29-2025.08.28</t>
  </si>
  <si>
    <t>陈润达</t>
  </si>
  <si>
    <t>350524********0532</t>
  </si>
  <si>
    <t>2022.09.13-2024.09.12</t>
  </si>
  <si>
    <t>王自木</t>
  </si>
  <si>
    <t>350524********5535</t>
  </si>
  <si>
    <t>2022.09.19-2025.09.18</t>
  </si>
  <si>
    <t>陈桂贤</t>
  </si>
  <si>
    <t>350524********553X</t>
  </si>
  <si>
    <t>陈明安</t>
  </si>
  <si>
    <t>350524********6053</t>
  </si>
  <si>
    <t>2022.09.15-2025.09.14</t>
  </si>
  <si>
    <t>林金生</t>
  </si>
  <si>
    <t>350524********1514</t>
  </si>
  <si>
    <t>2022.08.23-2025.08.22</t>
  </si>
  <si>
    <t>陈连河</t>
  </si>
  <si>
    <t>350524********6013</t>
  </si>
  <si>
    <t>2022.09.21-2024.09.20</t>
  </si>
  <si>
    <t>吴桂花</t>
  </si>
  <si>
    <t>350524********6045</t>
  </si>
  <si>
    <t>2022.09.15-2024.09.14</t>
  </si>
  <si>
    <t>苏琴梅</t>
  </si>
  <si>
    <t>350524********1543</t>
  </si>
  <si>
    <t>2022.09.06-2024.09.05</t>
  </si>
  <si>
    <t>龚双美</t>
  </si>
  <si>
    <t>350524********6031</t>
  </si>
  <si>
    <t>2022.09.18-2024.09.17</t>
  </si>
  <si>
    <t>吴源伟</t>
  </si>
  <si>
    <t>350524********2034</t>
  </si>
  <si>
    <t>2022.09.27-2025.09.26</t>
  </si>
  <si>
    <t>林俊杰</t>
  </si>
  <si>
    <t>350524********3531</t>
  </si>
  <si>
    <t>2022.10.13-2024.10.12</t>
  </si>
  <si>
    <t>吴三妹</t>
  </si>
  <si>
    <t>350524********4086</t>
  </si>
  <si>
    <t>2022.10.24-2024.10.23</t>
  </si>
  <si>
    <t>黄福杰</t>
  </si>
  <si>
    <t>350524********6533</t>
  </si>
  <si>
    <t>2022.10.27-2024.10.26</t>
  </si>
  <si>
    <t>林型昌</t>
  </si>
  <si>
    <t>350524********0610</t>
  </si>
  <si>
    <t>2023.06.30-2025.06.29</t>
  </si>
  <si>
    <t>廖志远</t>
  </si>
  <si>
    <t>350524********7117</t>
  </si>
  <si>
    <t>2023.07.10-2025.07.09</t>
  </si>
  <si>
    <t>汪水土</t>
  </si>
  <si>
    <t>苏明金</t>
  </si>
  <si>
    <t>350524********1538</t>
  </si>
  <si>
    <t>李云涛</t>
  </si>
  <si>
    <t>350524********4533</t>
  </si>
  <si>
    <t>2023.07.13-2025.07.12</t>
  </si>
  <si>
    <t>王金坤</t>
  </si>
  <si>
    <t>350524********3510</t>
  </si>
  <si>
    <t>2023.06.29-2025.06.28</t>
  </si>
  <si>
    <t>王华西</t>
  </si>
  <si>
    <t>350524********3573</t>
  </si>
  <si>
    <t>方锦东</t>
  </si>
  <si>
    <t>350524********4015</t>
  </si>
  <si>
    <t>林国荣</t>
  </si>
  <si>
    <t>350524********4052</t>
  </si>
  <si>
    <t>2023.07.07-2025.07.06</t>
  </si>
  <si>
    <t>林妙芬</t>
  </si>
  <si>
    <t>350524********3542</t>
  </si>
  <si>
    <t>林昆明</t>
  </si>
  <si>
    <t>350524********3558</t>
  </si>
  <si>
    <t>林昆城</t>
  </si>
  <si>
    <t>350524********353X</t>
  </si>
  <si>
    <t>陈宝娟</t>
  </si>
  <si>
    <t>350524********4588</t>
  </si>
  <si>
    <t>2023.07.18-2025.07.17</t>
  </si>
  <si>
    <t>谢彩红</t>
  </si>
  <si>
    <t>350524********2548</t>
  </si>
  <si>
    <t>2023.07.05-2025.07.04</t>
  </si>
  <si>
    <t>林亚花</t>
  </si>
  <si>
    <t>350524********0589</t>
  </si>
  <si>
    <t>2023.08.11-2025.08.10</t>
  </si>
  <si>
    <t>林艺生</t>
  </si>
  <si>
    <t>350524********0538</t>
  </si>
  <si>
    <t>王锋毅</t>
  </si>
  <si>
    <t>350524********2014</t>
  </si>
  <si>
    <t>2023.08.24-2025.08.23</t>
  </si>
  <si>
    <t>刘滢</t>
  </si>
  <si>
    <t>350524********8223</t>
  </si>
  <si>
    <t>2023.08.25-2025.08.24</t>
  </si>
  <si>
    <t>吴素兰</t>
  </si>
  <si>
    <t>350524********2024</t>
  </si>
  <si>
    <t>2023.08.29-2025.08.28</t>
  </si>
  <si>
    <t>周志庆</t>
  </si>
  <si>
    <t>350524********3018</t>
  </si>
  <si>
    <t>苏灿林</t>
  </si>
  <si>
    <t>2023.08.28-2025.08.27</t>
  </si>
  <si>
    <t>黄国清</t>
  </si>
  <si>
    <t>中国工商银行股份有限公司安溪支行</t>
  </si>
  <si>
    <t>詹振波</t>
  </si>
  <si>
    <t>350524********1056</t>
  </si>
  <si>
    <t>2022.06.25-2024.06.24</t>
  </si>
  <si>
    <t>黄德裕</t>
  </si>
  <si>
    <t>350524********7119</t>
  </si>
  <si>
    <t>2022.08.26-2024.08.25</t>
  </si>
  <si>
    <t>廖水永</t>
  </si>
  <si>
    <t>2022.09.17-2024.09.16</t>
  </si>
  <si>
    <t>李玉欣</t>
  </si>
  <si>
    <t>350524********7131</t>
  </si>
  <si>
    <t>胡英文</t>
  </si>
  <si>
    <t>350524********1017</t>
  </si>
  <si>
    <t>陈黎群</t>
  </si>
  <si>
    <t>350524********5579</t>
  </si>
  <si>
    <t>2023.03.21-2025.03.20</t>
  </si>
  <si>
    <t>张永法</t>
  </si>
  <si>
    <t>350524********8035</t>
  </si>
  <si>
    <t>2023.03.07-2025.03.06</t>
  </si>
  <si>
    <t>吴炜德</t>
  </si>
  <si>
    <t>350524********8318</t>
  </si>
  <si>
    <t>章伟昌</t>
  </si>
  <si>
    <t>350524********8012</t>
  </si>
  <si>
    <t>2023.06.02-2025.06.01</t>
  </si>
  <si>
    <t>龚秋香</t>
  </si>
  <si>
    <t>350524********6023</t>
  </si>
  <si>
    <t>2023.07.07-2024.07.06</t>
  </si>
  <si>
    <t>陈旭根</t>
  </si>
  <si>
    <t>350524********1053</t>
  </si>
  <si>
    <t>2023.09.28-2024.09.27</t>
  </si>
  <si>
    <t>钟木财</t>
  </si>
  <si>
    <t>350524********501X</t>
  </si>
  <si>
    <t>2023.10.03-2024.10.02</t>
  </si>
  <si>
    <t>周桂槟</t>
  </si>
  <si>
    <t>350524********3056</t>
  </si>
  <si>
    <t>2023.10.10-2024.10.09</t>
  </si>
  <si>
    <t>章新闻</t>
  </si>
  <si>
    <t>350524********801X</t>
  </si>
  <si>
    <t>2023.10.08-2024.10.07</t>
  </si>
  <si>
    <t>李宏伟</t>
  </si>
  <si>
    <t>2023.10.04-2024.10.03</t>
  </si>
  <si>
    <t>苏火旺</t>
  </si>
  <si>
    <t>350524********5572</t>
  </si>
  <si>
    <t>2023.11.01-2024.10.31</t>
  </si>
  <si>
    <t>胡海华</t>
  </si>
  <si>
    <t>350524********1096</t>
  </si>
  <si>
    <t>2023.11.02-2024.11.01</t>
  </si>
  <si>
    <t>张贵泉</t>
  </si>
  <si>
    <t>350524********6313</t>
  </si>
  <si>
    <t>2024.03.25-2027.03.24</t>
  </si>
  <si>
    <t>林辉煌</t>
  </si>
  <si>
    <t>350524********0051</t>
  </si>
  <si>
    <t>2024.05.01-2025.04.30</t>
  </si>
  <si>
    <t>陈振芳</t>
  </si>
  <si>
    <t>350524********7151</t>
  </si>
  <si>
    <t>2024.05.01-2026.04.30</t>
  </si>
  <si>
    <t>林猛旺</t>
  </si>
  <si>
    <t>2024.04.22-2025.04.21</t>
  </si>
  <si>
    <t>林棋峰</t>
  </si>
  <si>
    <t>350524********3072</t>
  </si>
  <si>
    <t>福建安溪农村商业银行股份有限公司</t>
  </si>
  <si>
    <t>谢灿炼</t>
  </si>
  <si>
    <t>350524********257X</t>
  </si>
  <si>
    <t>陈惠莹</t>
  </si>
  <si>
    <t>350524********7125</t>
  </si>
  <si>
    <t>2023.08.08-2026.08.07</t>
  </si>
  <si>
    <t>许群伟</t>
  </si>
  <si>
    <t>350524********6017</t>
  </si>
  <si>
    <t>2023.08.11-2026.08.10</t>
  </si>
  <si>
    <t>詹永林</t>
  </si>
  <si>
    <t xml:space="preserve">350524********8314	</t>
  </si>
  <si>
    <t>2024.01.20-2027.01.19</t>
  </si>
  <si>
    <t>吴伟林</t>
  </si>
  <si>
    <t xml:space="preserve">350524********6011	</t>
  </si>
  <si>
    <t>2024.03.06-2026.03.05</t>
  </si>
  <si>
    <t>李培源</t>
  </si>
  <si>
    <t xml:space="preserve">350524********1514	</t>
  </si>
  <si>
    <t>2024.07-29-2027.7.28</t>
  </si>
  <si>
    <t>许壕伟</t>
  </si>
  <si>
    <t xml:space="preserve">350524********2516	</t>
  </si>
  <si>
    <t>2024.08.01-2027.07.31</t>
  </si>
  <si>
    <t>黄思城</t>
  </si>
  <si>
    <t xml:space="preserve">350524********6511	</t>
  </si>
  <si>
    <t>2024.08.05-2025.08.04</t>
  </si>
  <si>
    <t>高进团</t>
  </si>
  <si>
    <t xml:space="preserve">350524********3830	</t>
  </si>
  <si>
    <t>2024.08.29-2027.08.28</t>
  </si>
  <si>
    <t>余燕蓉</t>
  </si>
  <si>
    <t xml:space="preserve">350524********7125	</t>
  </si>
  <si>
    <t>2024.08.29-2027.08.29</t>
  </si>
  <si>
    <t>李国政</t>
  </si>
  <si>
    <t xml:space="preserve">350524********4514	</t>
  </si>
  <si>
    <t>2024.08.30-2027.08.30</t>
  </si>
  <si>
    <t>冯梅华</t>
  </si>
  <si>
    <t xml:space="preserve">350524********454X	</t>
  </si>
  <si>
    <t>陈子建</t>
  </si>
  <si>
    <t xml:space="preserve">350524********4531	</t>
  </si>
  <si>
    <t>2024.09.02-2027.09.02</t>
  </si>
  <si>
    <t>叶伟庆</t>
  </si>
  <si>
    <t xml:space="preserve">350524********651X	</t>
  </si>
  <si>
    <t>2024.09.12-2027.09.11</t>
  </si>
  <si>
    <t>王巧繁</t>
  </si>
  <si>
    <t xml:space="preserve">350524********4039	</t>
  </si>
  <si>
    <t>2024.09.18-2027.09.17</t>
  </si>
  <si>
    <t>王湖泉</t>
  </si>
  <si>
    <t xml:space="preserve">350524********4076	</t>
  </si>
  <si>
    <t>2024.09.19-2027.09.18</t>
  </si>
  <si>
    <t>兴业银行股份有限公司安溪支行</t>
  </si>
  <si>
    <t>高春金</t>
  </si>
  <si>
    <t>350524********3819</t>
  </si>
  <si>
    <t>2022.10.25-2024.10.25</t>
  </si>
  <si>
    <t>2024.09.15</t>
  </si>
  <si>
    <t>吴福地</t>
  </si>
  <si>
    <t>350524********2015</t>
  </si>
  <si>
    <t>2022.11.15-2024.11.15</t>
  </si>
  <si>
    <t>总合计</t>
  </si>
</sst>
</file>

<file path=xl/styles.xml><?xml version="1.0" encoding="utf-8"?>
<styleSheet xmlns="http://schemas.openxmlformats.org/spreadsheetml/2006/main">
  <numFmts count="8">
    <numFmt numFmtId="176" formatCode="0_ "/>
    <numFmt numFmtId="177" formatCode="yyyy&quot;年&quot;m&quot;月&quot;d&quot;日&quot;;@"/>
    <numFmt numFmtId="41" formatCode="_ * #,##0_ ;_ * \-#,##0_ ;_ * &quot;-&quot;_ ;_ @_ "/>
    <numFmt numFmtId="42" formatCode="_ &quot;￥&quot;* #,##0_ ;_ &quot;￥&quot;* \-#,##0_ ;_ &quot;￥&quot;* &quot;-&quot;_ ;_ @_ "/>
    <numFmt numFmtId="178" formatCode="0.000_ "/>
    <numFmt numFmtId="44" formatCode="_ &quot;￥&quot;* #,##0.00_ ;_ &quot;￥&quot;* \-#,##0.00_ ;_ &quot;￥&quot;* &quot;-&quot;??_ ;_ @_ "/>
    <numFmt numFmtId="43" formatCode="_ * #,##0.00_ ;_ * \-#,##0.00_ ;_ * &quot;-&quot;??_ ;_ @_ "/>
    <numFmt numFmtId="179" formatCode="0.00_ "/>
  </numFmts>
  <fonts count="32">
    <font>
      <sz val="12"/>
      <name val="宋体"/>
      <charset val="134"/>
    </font>
    <font>
      <sz val="12"/>
      <color theme="1"/>
      <name val="宋体"/>
      <charset val="134"/>
    </font>
    <font>
      <sz val="12"/>
      <color rgb="FFFF0000"/>
      <name val="宋体"/>
      <charset val="134"/>
    </font>
    <font>
      <sz val="8"/>
      <name val="宋体"/>
      <charset val="134"/>
    </font>
    <font>
      <b/>
      <sz val="12"/>
      <name val="宋体"/>
      <charset val="134"/>
    </font>
    <font>
      <sz val="20"/>
      <name val="方正小标宋简体"/>
      <charset val="134"/>
    </font>
    <font>
      <b/>
      <sz val="10"/>
      <name val="宋体"/>
      <charset val="134"/>
    </font>
    <font>
      <sz val="8"/>
      <color theme="1"/>
      <name val="宋体"/>
      <charset val="134"/>
    </font>
    <font>
      <sz val="8"/>
      <color theme="1"/>
      <name val="宋体"/>
      <charset val="134"/>
      <scheme val="minor"/>
    </font>
    <font>
      <b/>
      <sz val="8"/>
      <color theme="1"/>
      <name val="宋体"/>
      <charset val="134"/>
    </font>
    <font>
      <b/>
      <sz val="10"/>
      <color theme="1"/>
      <name val="宋体"/>
      <charset val="134"/>
    </font>
    <font>
      <b/>
      <sz val="8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12" fillId="20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30" borderId="14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30" fillId="32" borderId="11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9" fillId="12" borderId="15" applyNumberFormat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42" fontId="15" fillId="0" borderId="0" applyFont="0" applyFill="0" applyBorder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0" fillId="12" borderId="11" applyNumberFormat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5" fillId="10" borderId="10" applyNumberFormat="0" applyFont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</cellStyleXfs>
  <cellXfs count="73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0" xfId="0" applyFont="1">
      <alignment vertical="center"/>
    </xf>
    <xf numFmtId="0" fontId="1" fillId="2" borderId="0" xfId="0" applyFont="1" applyFill="1">
      <alignment vertical="center"/>
    </xf>
    <xf numFmtId="0" fontId="0" fillId="2" borderId="0" xfId="0" applyFont="1" applyFill="1">
      <alignment vertical="center"/>
    </xf>
    <xf numFmtId="0" fontId="2" fillId="2" borderId="0" xfId="0" applyFont="1" applyFill="1">
      <alignment vertical="center"/>
    </xf>
    <xf numFmtId="0" fontId="1" fillId="0" borderId="0" xfId="0" applyFont="1" applyBorder="1">
      <alignment vertical="center"/>
    </xf>
    <xf numFmtId="0" fontId="0" fillId="0" borderId="0" xfId="0" applyFont="1">
      <alignment vertical="center"/>
    </xf>
    <xf numFmtId="0" fontId="0" fillId="0" borderId="0" xfId="0" applyAlignment="1">
      <alignment horizontal="center" vertical="center"/>
    </xf>
    <xf numFmtId="14" fontId="0" fillId="0" borderId="0" xfId="0" applyNumberFormat="1">
      <alignment vertical="center"/>
    </xf>
    <xf numFmtId="0" fontId="3" fillId="0" borderId="0" xfId="0" applyFont="1">
      <alignment vertical="center"/>
    </xf>
    <xf numFmtId="179" fontId="0" fillId="0" borderId="0" xfId="0" applyNumberFormat="1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177" fontId="7" fillId="0" borderId="1" xfId="0" applyNumberFormat="1" applyFont="1" applyBorder="1" applyAlignment="1">
      <alignment horizontal="center" vertical="center" wrapText="1"/>
    </xf>
    <xf numFmtId="179" fontId="10" fillId="0" borderId="1" xfId="0" applyNumberFormat="1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shrinkToFit="1"/>
    </xf>
    <xf numFmtId="179" fontId="7" fillId="3" borderId="2" xfId="0" applyNumberFormat="1" applyFont="1" applyFill="1" applyBorder="1" applyAlignment="1">
      <alignment horizontal="center" vertical="center" wrapText="1"/>
    </xf>
    <xf numFmtId="179" fontId="7" fillId="3" borderId="2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shrinkToFit="1"/>
    </xf>
    <xf numFmtId="179" fontId="7" fillId="2" borderId="2" xfId="0" applyNumberFormat="1" applyFont="1" applyFill="1" applyBorder="1" applyAlignment="1">
      <alignment horizontal="center" vertical="center" wrapText="1"/>
    </xf>
    <xf numFmtId="179" fontId="7" fillId="2" borderId="2" xfId="0" applyNumberFormat="1" applyFont="1" applyFill="1" applyBorder="1" applyAlignment="1">
      <alignment horizontal="center" vertical="center"/>
    </xf>
    <xf numFmtId="179" fontId="11" fillId="2" borderId="1" xfId="0" applyNumberFormat="1" applyFont="1" applyFill="1" applyBorder="1" applyAlignment="1">
      <alignment horizontal="center" vertical="center" wrapText="1"/>
    </xf>
    <xf numFmtId="179" fontId="9" fillId="2" borderId="1" xfId="0" applyNumberFormat="1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 applyProtection="1">
      <alignment horizontal="center" vertical="center" shrinkToFit="1"/>
    </xf>
    <xf numFmtId="179" fontId="8" fillId="2" borderId="1" xfId="0" applyNumberFormat="1" applyFont="1" applyFill="1" applyBorder="1" applyAlignment="1">
      <alignment horizontal="center" vertical="center"/>
    </xf>
    <xf numFmtId="179" fontId="7" fillId="2" borderId="1" xfId="0" applyNumberFormat="1" applyFont="1" applyFill="1" applyBorder="1" applyAlignment="1">
      <alignment horizontal="center" vertical="center"/>
    </xf>
    <xf numFmtId="179" fontId="7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9" fontId="8" fillId="2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176" fontId="8" fillId="2" borderId="1" xfId="0" applyNumberFormat="1" applyFont="1" applyFill="1" applyBorder="1" applyAlignment="1">
      <alignment horizontal="center" vertical="center" wrapText="1"/>
    </xf>
    <xf numFmtId="179" fontId="8" fillId="2" borderId="3" xfId="0" applyNumberFormat="1" applyFont="1" applyFill="1" applyBorder="1" applyAlignment="1">
      <alignment horizontal="center" vertical="center" wrapText="1"/>
    </xf>
    <xf numFmtId="179" fontId="8" fillId="2" borderId="5" xfId="0" applyNumberFormat="1" applyFont="1" applyFill="1" applyBorder="1" applyAlignment="1">
      <alignment horizontal="center" vertical="center" wrapText="1"/>
    </xf>
    <xf numFmtId="179" fontId="8" fillId="2" borderId="6" xfId="0" applyNumberFormat="1" applyFont="1" applyFill="1" applyBorder="1" applyAlignment="1">
      <alignment horizontal="center" vertical="center" wrapText="1"/>
    </xf>
    <xf numFmtId="179" fontId="8" fillId="2" borderId="7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0" fillId="0" borderId="0" xfId="0" applyFont="1" applyBorder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177" fontId="9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178" fontId="8" fillId="2" borderId="1" xfId="0" applyNumberFormat="1" applyFont="1" applyFill="1" applyBorder="1" applyAlignment="1">
      <alignment horizontal="center" vertical="center" wrapText="1"/>
    </xf>
    <xf numFmtId="14" fontId="0" fillId="0" borderId="0" xfId="0" applyNumberFormat="1" applyBorder="1">
      <alignment vertical="center"/>
    </xf>
    <xf numFmtId="179" fontId="9" fillId="0" borderId="1" xfId="0" applyNumberFormat="1" applyFont="1" applyFill="1" applyBorder="1" applyAlignment="1">
      <alignment horizontal="center" vertical="center"/>
    </xf>
    <xf numFmtId="179" fontId="9" fillId="0" borderId="1" xfId="0" applyNumberFormat="1" applyFont="1" applyBorder="1" applyAlignment="1">
      <alignment horizontal="center" vertical="center"/>
    </xf>
    <xf numFmtId="179" fontId="9" fillId="0" borderId="1" xfId="0" applyNumberFormat="1" applyFont="1" applyBorder="1" applyAlignment="1">
      <alignment horizontal="center" vertical="center" wrapText="1"/>
    </xf>
    <xf numFmtId="179" fontId="7" fillId="0" borderId="1" xfId="0" applyNumberFormat="1" applyFont="1" applyBorder="1" applyAlignment="1">
      <alignment horizontal="center" vertical="center" wrapText="1"/>
    </xf>
    <xf numFmtId="179" fontId="7" fillId="3" borderId="1" xfId="0" applyNumberFormat="1" applyFont="1" applyFill="1" applyBorder="1" applyAlignment="1">
      <alignment horizontal="center" vertical="center"/>
    </xf>
    <xf numFmtId="179" fontId="7" fillId="3" borderId="1" xfId="0" applyNumberFormat="1" applyFont="1" applyFill="1" applyBorder="1" applyAlignment="1">
      <alignment horizontal="center" vertical="center" wrapText="1"/>
    </xf>
    <xf numFmtId="179" fontId="7" fillId="0" borderId="1" xfId="0" applyNumberFormat="1" applyFont="1" applyBorder="1" applyAlignment="1">
      <alignment horizontal="center" vertical="center"/>
    </xf>
    <xf numFmtId="179" fontId="8" fillId="2" borderId="8" xfId="0" applyNumberFormat="1" applyFont="1" applyFill="1" applyBorder="1" applyAlignment="1">
      <alignment horizontal="center" vertical="center" wrapText="1"/>
    </xf>
    <xf numFmtId="0" fontId="3" fillId="0" borderId="0" xfId="0" applyFont="1" applyBorder="1">
      <alignment vertical="center"/>
    </xf>
    <xf numFmtId="179" fontId="0" fillId="0" borderId="0" xfId="0" applyNumberFormat="1" applyBorder="1">
      <alignment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2"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indexed="20"/>
      </font>
      <fill>
        <patternFill patternType="solid">
          <bgColor indexed="45"/>
        </patternFill>
      </fill>
    </dxf>
  </dxfs>
  <tableStyles count="0" defaultTableStyle="TableStyleMedium2" defaultPivotStyle="PivotStyleLight16"/>
  <colors>
    <mruColors>
      <color rgb="00333333"/>
      <color rgb="00FF0000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82"/>
  <sheetViews>
    <sheetView tabSelected="1" zoomScale="110" zoomScaleNormal="110" workbookViewId="0">
      <selection activeCell="C8" sqref="C8"/>
    </sheetView>
  </sheetViews>
  <sheetFormatPr defaultColWidth="8.7" defaultRowHeight="15.75"/>
  <cols>
    <col min="1" max="1" width="6.1" style="7" customWidth="1"/>
    <col min="2" max="2" width="12.6" customWidth="1"/>
    <col min="3" max="3" width="7.1" style="8" customWidth="1"/>
    <col min="4" max="4" width="15.1083333333333" style="8" customWidth="1"/>
    <col min="5" max="5" width="7.5" customWidth="1"/>
    <col min="6" max="6" width="16.5833333333333" style="8" customWidth="1"/>
    <col min="7" max="7" width="8.175" customWidth="1"/>
    <col min="8" max="8" width="10.5583333333333" style="9" customWidth="1"/>
    <col min="9" max="9" width="7.60833333333333" style="10" customWidth="1"/>
    <col min="10" max="10" width="10.6" customWidth="1"/>
    <col min="11" max="11" width="14.775" style="11" customWidth="1"/>
    <col min="12" max="12" width="12.75" style="11" customWidth="1"/>
  </cols>
  <sheetData>
    <row r="1" ht="22" customHeight="1" spans="1:13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</row>
    <row r="2" ht="30.75" customHeight="1" spans="1:13">
      <c r="A2" s="13" t="s">
        <v>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</row>
    <row r="3" s="1" customFormat="1" ht="28" customHeight="1" spans="1:13">
      <c r="A3" s="14" t="s">
        <v>2</v>
      </c>
      <c r="B3" s="14" t="s">
        <v>3</v>
      </c>
      <c r="C3" s="14" t="s">
        <v>4</v>
      </c>
      <c r="D3" s="14" t="s">
        <v>5</v>
      </c>
      <c r="E3" s="14" t="s">
        <v>6</v>
      </c>
      <c r="F3" s="14" t="s">
        <v>7</v>
      </c>
      <c r="G3" s="14" t="s">
        <v>8</v>
      </c>
      <c r="H3" s="23" t="s">
        <v>9</v>
      </c>
      <c r="I3" s="23" t="s">
        <v>10</v>
      </c>
      <c r="J3" s="23" t="s">
        <v>11</v>
      </c>
      <c r="K3" s="29" t="s">
        <v>12</v>
      </c>
      <c r="L3" s="29" t="s">
        <v>13</v>
      </c>
      <c r="M3" s="29" t="s">
        <v>14</v>
      </c>
    </row>
    <row r="4" s="2" customFormat="1" ht="20" customHeight="1" spans="1:13">
      <c r="A4" s="15">
        <v>1</v>
      </c>
      <c r="B4" s="15" t="s">
        <v>15</v>
      </c>
      <c r="C4" s="16" t="s">
        <v>16</v>
      </c>
      <c r="D4" s="17" t="s">
        <v>17</v>
      </c>
      <c r="E4" s="24">
        <v>10</v>
      </c>
      <c r="F4" s="24" t="s">
        <v>18</v>
      </c>
      <c r="G4" s="25">
        <v>2</v>
      </c>
      <c r="H4" s="15" t="s">
        <v>19</v>
      </c>
      <c r="I4" s="30">
        <v>92</v>
      </c>
      <c r="J4" s="31">
        <v>511.11</v>
      </c>
      <c r="K4" s="32">
        <v>306.666</v>
      </c>
      <c r="L4" s="31">
        <v>204.444</v>
      </c>
      <c r="M4" s="42"/>
    </row>
    <row r="5" s="2" customFormat="1" ht="20" customHeight="1" spans="1:13">
      <c r="A5" s="15">
        <v>2</v>
      </c>
      <c r="B5" s="15"/>
      <c r="C5" s="16" t="s">
        <v>20</v>
      </c>
      <c r="D5" s="18" t="s">
        <v>21</v>
      </c>
      <c r="E5" s="24">
        <v>20</v>
      </c>
      <c r="F5" s="24" t="s">
        <v>22</v>
      </c>
      <c r="G5" s="25">
        <v>2</v>
      </c>
      <c r="H5" s="15" t="s">
        <v>19</v>
      </c>
      <c r="I5" s="30">
        <v>92</v>
      </c>
      <c r="J5" s="31">
        <v>1022.22</v>
      </c>
      <c r="K5" s="32">
        <v>613.332</v>
      </c>
      <c r="L5" s="31">
        <v>408.888</v>
      </c>
      <c r="M5" s="42"/>
    </row>
    <row r="6" s="2" customFormat="1" ht="20" customHeight="1" spans="1:13">
      <c r="A6" s="15">
        <v>3</v>
      </c>
      <c r="B6" s="15"/>
      <c r="C6" s="16" t="s">
        <v>23</v>
      </c>
      <c r="D6" s="17" t="s">
        <v>24</v>
      </c>
      <c r="E6" s="24">
        <v>20</v>
      </c>
      <c r="F6" s="24" t="s">
        <v>22</v>
      </c>
      <c r="G6" s="25">
        <v>2</v>
      </c>
      <c r="H6" s="15" t="s">
        <v>19</v>
      </c>
      <c r="I6" s="30">
        <v>92</v>
      </c>
      <c r="J6" s="31">
        <v>1022.22</v>
      </c>
      <c r="K6" s="32">
        <v>613.332</v>
      </c>
      <c r="L6" s="31">
        <v>408.888</v>
      </c>
      <c r="M6" s="42"/>
    </row>
    <row r="7" s="2" customFormat="1" ht="20" customHeight="1" spans="1:13">
      <c r="A7" s="15">
        <v>4</v>
      </c>
      <c r="B7" s="15"/>
      <c r="C7" s="16" t="s">
        <v>25</v>
      </c>
      <c r="D7" s="17" t="s">
        <v>26</v>
      </c>
      <c r="E7" s="24">
        <v>20</v>
      </c>
      <c r="F7" s="24" t="s">
        <v>27</v>
      </c>
      <c r="G7" s="25">
        <v>2</v>
      </c>
      <c r="H7" s="15" t="s">
        <v>19</v>
      </c>
      <c r="I7" s="30">
        <v>92</v>
      </c>
      <c r="J7" s="31">
        <v>1022.22</v>
      </c>
      <c r="K7" s="32">
        <v>613.332</v>
      </c>
      <c r="L7" s="31">
        <v>408.888</v>
      </c>
      <c r="M7" s="42"/>
    </row>
    <row r="8" s="2" customFormat="1" ht="20" customHeight="1" spans="1:13">
      <c r="A8" s="15">
        <v>5</v>
      </c>
      <c r="B8" s="15"/>
      <c r="C8" s="16" t="s">
        <v>28</v>
      </c>
      <c r="D8" s="19" t="s">
        <v>29</v>
      </c>
      <c r="E8" s="26">
        <v>20</v>
      </c>
      <c r="F8" s="26" t="s">
        <v>30</v>
      </c>
      <c r="G8" s="27">
        <v>2</v>
      </c>
      <c r="H8" s="15" t="s">
        <v>19</v>
      </c>
      <c r="I8" s="33">
        <v>92</v>
      </c>
      <c r="J8" s="34">
        <v>1022.22</v>
      </c>
      <c r="K8" s="35">
        <v>613.332</v>
      </c>
      <c r="L8" s="34">
        <v>408.888</v>
      </c>
      <c r="M8" s="42"/>
    </row>
    <row r="9" s="2" customFormat="1" ht="20" customHeight="1" spans="1:13">
      <c r="A9" s="15">
        <v>6</v>
      </c>
      <c r="B9" s="15"/>
      <c r="C9" s="16" t="s">
        <v>31</v>
      </c>
      <c r="D9" s="19" t="s">
        <v>32</v>
      </c>
      <c r="E9" s="26">
        <v>10</v>
      </c>
      <c r="F9" s="26" t="s">
        <v>33</v>
      </c>
      <c r="G9" s="27">
        <v>2</v>
      </c>
      <c r="H9" s="15" t="s">
        <v>19</v>
      </c>
      <c r="I9" s="33">
        <v>92</v>
      </c>
      <c r="J9" s="34">
        <v>511.11</v>
      </c>
      <c r="K9" s="35">
        <v>306.666</v>
      </c>
      <c r="L9" s="34">
        <v>204.444</v>
      </c>
      <c r="M9" s="42"/>
    </row>
    <row r="10" s="2" customFormat="1" ht="20" customHeight="1" spans="1:13">
      <c r="A10" s="15">
        <v>7</v>
      </c>
      <c r="B10" s="15"/>
      <c r="C10" s="16" t="s">
        <v>34</v>
      </c>
      <c r="D10" s="19" t="s">
        <v>35</v>
      </c>
      <c r="E10" s="26">
        <v>10</v>
      </c>
      <c r="F10" s="26" t="s">
        <v>36</v>
      </c>
      <c r="G10" s="27">
        <v>2</v>
      </c>
      <c r="H10" s="15" t="s">
        <v>19</v>
      </c>
      <c r="I10" s="33">
        <v>92</v>
      </c>
      <c r="J10" s="34">
        <v>511.11</v>
      </c>
      <c r="K10" s="35">
        <v>306.666</v>
      </c>
      <c r="L10" s="34">
        <v>204.444</v>
      </c>
      <c r="M10" s="42"/>
    </row>
    <row r="11" s="2" customFormat="1" ht="20" customHeight="1" spans="1:13">
      <c r="A11" s="15">
        <v>8</v>
      </c>
      <c r="B11" s="15"/>
      <c r="C11" s="16" t="s">
        <v>37</v>
      </c>
      <c r="D11" s="19" t="s">
        <v>38</v>
      </c>
      <c r="E11" s="26">
        <v>10</v>
      </c>
      <c r="F11" s="26" t="s">
        <v>39</v>
      </c>
      <c r="G11" s="27">
        <v>2</v>
      </c>
      <c r="H11" s="15" t="s">
        <v>19</v>
      </c>
      <c r="I11" s="33">
        <v>92</v>
      </c>
      <c r="J11" s="34">
        <v>511.11</v>
      </c>
      <c r="K11" s="35">
        <v>306.666</v>
      </c>
      <c r="L11" s="34">
        <v>204.444</v>
      </c>
      <c r="M11" s="42"/>
    </row>
    <row r="12" s="2" customFormat="1" ht="20" customHeight="1" spans="1:13">
      <c r="A12" s="20" t="s">
        <v>40</v>
      </c>
      <c r="B12" s="15"/>
      <c r="C12" s="15"/>
      <c r="D12" s="15"/>
      <c r="E12" s="15"/>
      <c r="F12" s="15"/>
      <c r="G12" s="15"/>
      <c r="H12" s="28"/>
      <c r="I12" s="15"/>
      <c r="J12" s="36">
        <f>SUM(J4:J11)</f>
        <v>6133.32</v>
      </c>
      <c r="K12" s="36">
        <f>SUM(K4:K11)</f>
        <v>3679.992</v>
      </c>
      <c r="L12" s="37">
        <f>SUM(L4:L11)</f>
        <v>2453.328</v>
      </c>
      <c r="M12" s="42"/>
    </row>
    <row r="13" s="3" customFormat="1" ht="20" customHeight="1" spans="1:13">
      <c r="A13" s="21">
        <v>1</v>
      </c>
      <c r="B13" s="21" t="s">
        <v>41</v>
      </c>
      <c r="C13" s="16" t="s">
        <v>42</v>
      </c>
      <c r="D13" s="17" t="s">
        <v>43</v>
      </c>
      <c r="E13" s="16">
        <v>10</v>
      </c>
      <c r="F13" s="16" t="s">
        <v>44</v>
      </c>
      <c r="G13" s="22">
        <v>2</v>
      </c>
      <c r="H13" s="21" t="s">
        <v>19</v>
      </c>
      <c r="I13" s="38">
        <v>2</v>
      </c>
      <c r="J13" s="39">
        <v>11.1111111111111</v>
      </c>
      <c r="K13" s="40">
        <v>6.66666666666667</v>
      </c>
      <c r="L13" s="41">
        <v>4.44444444444444</v>
      </c>
      <c r="M13" s="42"/>
    </row>
    <row r="14" s="3" customFormat="1" ht="20" customHeight="1" spans="1:13">
      <c r="A14" s="21">
        <v>2</v>
      </c>
      <c r="B14" s="21"/>
      <c r="C14" s="16" t="s">
        <v>45</v>
      </c>
      <c r="D14" s="18" t="s">
        <v>46</v>
      </c>
      <c r="E14" s="16">
        <v>10</v>
      </c>
      <c r="F14" s="16" t="s">
        <v>47</v>
      </c>
      <c r="G14" s="22">
        <v>2</v>
      </c>
      <c r="H14" s="21" t="s">
        <v>19</v>
      </c>
      <c r="I14" s="38">
        <v>14</v>
      </c>
      <c r="J14" s="39">
        <v>77.7777777777778</v>
      </c>
      <c r="K14" s="40">
        <v>46.6666666666667</v>
      </c>
      <c r="L14" s="41">
        <v>31.1111111111111</v>
      </c>
      <c r="M14" s="42"/>
    </row>
    <row r="15" s="3" customFormat="1" ht="20" customHeight="1" spans="1:13">
      <c r="A15" s="21">
        <v>3</v>
      </c>
      <c r="B15" s="21"/>
      <c r="C15" s="16" t="s">
        <v>48</v>
      </c>
      <c r="D15" s="17" t="s">
        <v>49</v>
      </c>
      <c r="E15" s="16">
        <v>10</v>
      </c>
      <c r="F15" s="16" t="s">
        <v>50</v>
      </c>
      <c r="G15" s="22">
        <v>2</v>
      </c>
      <c r="H15" s="21" t="s">
        <v>19</v>
      </c>
      <c r="I15" s="38">
        <v>36</v>
      </c>
      <c r="J15" s="39">
        <v>200</v>
      </c>
      <c r="K15" s="40">
        <v>120</v>
      </c>
      <c r="L15" s="41">
        <v>80</v>
      </c>
      <c r="M15" s="42"/>
    </row>
    <row r="16" s="4" customFormat="1" ht="20" customHeight="1" spans="1:13">
      <c r="A16" s="21">
        <v>4</v>
      </c>
      <c r="B16" s="21"/>
      <c r="C16" s="16" t="s">
        <v>51</v>
      </c>
      <c r="D16" s="17" t="s">
        <v>52</v>
      </c>
      <c r="E16" s="16">
        <v>10</v>
      </c>
      <c r="F16" s="16" t="s">
        <v>53</v>
      </c>
      <c r="G16" s="22">
        <v>2</v>
      </c>
      <c r="H16" s="21" t="s">
        <v>19</v>
      </c>
      <c r="I16" s="38">
        <v>44</v>
      </c>
      <c r="J16" s="39">
        <v>244.444444444444</v>
      </c>
      <c r="K16" s="40">
        <v>146.666666666667</v>
      </c>
      <c r="L16" s="41">
        <v>97.77</v>
      </c>
      <c r="M16" s="42"/>
    </row>
    <row r="17" s="3" customFormat="1" ht="20" customHeight="1" spans="1:13">
      <c r="A17" s="21">
        <v>5</v>
      </c>
      <c r="B17" s="21"/>
      <c r="C17" s="16" t="s">
        <v>54</v>
      </c>
      <c r="D17" s="19" t="s">
        <v>55</v>
      </c>
      <c r="E17" s="16">
        <v>10</v>
      </c>
      <c r="F17" s="16" t="s">
        <v>56</v>
      </c>
      <c r="G17" s="22">
        <v>2</v>
      </c>
      <c r="H17" s="21" t="s">
        <v>19</v>
      </c>
      <c r="I17" s="38">
        <v>48</v>
      </c>
      <c r="J17" s="39">
        <v>266.666666666667</v>
      </c>
      <c r="K17" s="40">
        <v>160</v>
      </c>
      <c r="L17" s="41">
        <v>106.666666666667</v>
      </c>
      <c r="M17" s="42"/>
    </row>
    <row r="18" s="3" customFormat="1" ht="20" customHeight="1" spans="1:13">
      <c r="A18" s="21">
        <v>6</v>
      </c>
      <c r="B18" s="21"/>
      <c r="C18" s="16" t="s">
        <v>57</v>
      </c>
      <c r="D18" s="19" t="s">
        <v>58</v>
      </c>
      <c r="E18" s="16">
        <v>10</v>
      </c>
      <c r="F18" s="16" t="s">
        <v>56</v>
      </c>
      <c r="G18" s="22">
        <v>2</v>
      </c>
      <c r="H18" s="21" t="s">
        <v>19</v>
      </c>
      <c r="I18" s="38">
        <v>48</v>
      </c>
      <c r="J18" s="39">
        <v>266.666666666667</v>
      </c>
      <c r="K18" s="40">
        <v>160</v>
      </c>
      <c r="L18" s="41">
        <v>106.666666666667</v>
      </c>
      <c r="M18" s="42"/>
    </row>
    <row r="19" s="3" customFormat="1" ht="20" customHeight="1" spans="1:13">
      <c r="A19" s="21">
        <v>7</v>
      </c>
      <c r="B19" s="21"/>
      <c r="C19" s="16" t="s">
        <v>59</v>
      </c>
      <c r="D19" s="19" t="s">
        <v>60</v>
      </c>
      <c r="E19" s="16">
        <v>10</v>
      </c>
      <c r="F19" s="16" t="s">
        <v>56</v>
      </c>
      <c r="G19" s="22">
        <v>2</v>
      </c>
      <c r="H19" s="21" t="s">
        <v>19</v>
      </c>
      <c r="I19" s="38">
        <v>48</v>
      </c>
      <c r="J19" s="39">
        <v>266.666666666667</v>
      </c>
      <c r="K19" s="40">
        <v>160</v>
      </c>
      <c r="L19" s="41">
        <v>106.666666666667</v>
      </c>
      <c r="M19" s="42"/>
    </row>
    <row r="20" s="3" customFormat="1" ht="20" customHeight="1" spans="1:13">
      <c r="A20" s="21">
        <v>8</v>
      </c>
      <c r="B20" s="21"/>
      <c r="C20" s="16" t="s">
        <v>61</v>
      </c>
      <c r="D20" s="19" t="s">
        <v>62</v>
      </c>
      <c r="E20" s="16">
        <v>10</v>
      </c>
      <c r="F20" s="16" t="s">
        <v>63</v>
      </c>
      <c r="G20" s="22">
        <v>2</v>
      </c>
      <c r="H20" s="21" t="s">
        <v>19</v>
      </c>
      <c r="I20" s="38">
        <v>54</v>
      </c>
      <c r="J20" s="39">
        <v>300</v>
      </c>
      <c r="K20" s="40">
        <v>180</v>
      </c>
      <c r="L20" s="41">
        <v>120</v>
      </c>
      <c r="M20" s="42"/>
    </row>
    <row r="21" s="3" customFormat="1" ht="20" customHeight="1" spans="1:13">
      <c r="A21" s="21">
        <v>9</v>
      </c>
      <c r="B21" s="21"/>
      <c r="C21" s="16" t="s">
        <v>64</v>
      </c>
      <c r="D21" s="17" t="s">
        <v>65</v>
      </c>
      <c r="E21" s="16">
        <v>10</v>
      </c>
      <c r="F21" s="16" t="s">
        <v>56</v>
      </c>
      <c r="G21" s="22">
        <v>2</v>
      </c>
      <c r="H21" s="21" t="s">
        <v>19</v>
      </c>
      <c r="I21" s="38">
        <v>48</v>
      </c>
      <c r="J21" s="39">
        <v>266.666666666667</v>
      </c>
      <c r="K21" s="40">
        <v>160</v>
      </c>
      <c r="L21" s="41">
        <v>106.666666666667</v>
      </c>
      <c r="M21" s="42"/>
    </row>
    <row r="22" s="3" customFormat="1" ht="20" customHeight="1" spans="1:13">
      <c r="A22" s="21">
        <v>10</v>
      </c>
      <c r="B22" s="21"/>
      <c r="C22" s="22" t="s">
        <v>66</v>
      </c>
      <c r="D22" s="18" t="s">
        <v>67</v>
      </c>
      <c r="E22" s="16">
        <v>10</v>
      </c>
      <c r="F22" s="16" t="s">
        <v>68</v>
      </c>
      <c r="G22" s="22">
        <v>2</v>
      </c>
      <c r="H22" s="21" t="s">
        <v>19</v>
      </c>
      <c r="I22" s="38">
        <v>51</v>
      </c>
      <c r="J22" s="39">
        <v>283.33</v>
      </c>
      <c r="K22" s="40">
        <v>170</v>
      </c>
      <c r="L22" s="41">
        <v>113.33</v>
      </c>
      <c r="M22" s="42"/>
    </row>
    <row r="23" s="3" customFormat="1" ht="20" customHeight="1" spans="1:13">
      <c r="A23" s="21">
        <v>11</v>
      </c>
      <c r="B23" s="21"/>
      <c r="C23" s="22" t="s">
        <v>69</v>
      </c>
      <c r="D23" s="17" t="s">
        <v>70</v>
      </c>
      <c r="E23" s="16">
        <v>10</v>
      </c>
      <c r="F23" s="16" t="s">
        <v>71</v>
      </c>
      <c r="G23" s="22">
        <v>2</v>
      </c>
      <c r="H23" s="21" t="s">
        <v>19</v>
      </c>
      <c r="I23" s="38">
        <v>55</v>
      </c>
      <c r="J23" s="39">
        <v>305.55</v>
      </c>
      <c r="K23" s="40">
        <v>183.333333333333</v>
      </c>
      <c r="L23" s="41">
        <v>122.222222222222</v>
      </c>
      <c r="M23" s="42"/>
    </row>
    <row r="24" s="3" customFormat="1" ht="20" customHeight="1" spans="1:13">
      <c r="A24" s="21">
        <v>12</v>
      </c>
      <c r="B24" s="21"/>
      <c r="C24" s="16" t="s">
        <v>72</v>
      </c>
      <c r="D24" s="17" t="s">
        <v>73</v>
      </c>
      <c r="E24" s="16">
        <v>10</v>
      </c>
      <c r="F24" s="16" t="s">
        <v>74</v>
      </c>
      <c r="G24" s="22">
        <v>2</v>
      </c>
      <c r="H24" s="21" t="s">
        <v>19</v>
      </c>
      <c r="I24" s="38">
        <v>61</v>
      </c>
      <c r="J24" s="39">
        <v>338.888888888889</v>
      </c>
      <c r="K24" s="40">
        <v>203.333333333333</v>
      </c>
      <c r="L24" s="41">
        <v>135.555555555556</v>
      </c>
      <c r="M24" s="42"/>
    </row>
    <row r="25" s="3" customFormat="1" ht="20" customHeight="1" spans="1:13">
      <c r="A25" s="21">
        <v>13</v>
      </c>
      <c r="B25" s="21"/>
      <c r="C25" s="16" t="s">
        <v>75</v>
      </c>
      <c r="D25" s="19" t="s">
        <v>76</v>
      </c>
      <c r="E25" s="16">
        <v>10</v>
      </c>
      <c r="F25" s="16" t="s">
        <v>56</v>
      </c>
      <c r="G25" s="22">
        <v>2</v>
      </c>
      <c r="H25" s="21" t="s">
        <v>19</v>
      </c>
      <c r="I25" s="38">
        <v>48</v>
      </c>
      <c r="J25" s="39">
        <v>266.666666666667</v>
      </c>
      <c r="K25" s="40">
        <v>160</v>
      </c>
      <c r="L25" s="41">
        <v>106.666666666667</v>
      </c>
      <c r="M25" s="42"/>
    </row>
    <row r="26" s="3" customFormat="1" ht="20" customHeight="1" spans="1:13">
      <c r="A26" s="21">
        <v>14</v>
      </c>
      <c r="B26" s="21"/>
      <c r="C26" s="22" t="s">
        <v>77</v>
      </c>
      <c r="D26" s="19" t="s">
        <v>78</v>
      </c>
      <c r="E26" s="16">
        <v>10</v>
      </c>
      <c r="F26" s="16" t="s">
        <v>74</v>
      </c>
      <c r="G26" s="22">
        <v>2</v>
      </c>
      <c r="H26" s="21" t="s">
        <v>19</v>
      </c>
      <c r="I26" s="38">
        <v>61</v>
      </c>
      <c r="J26" s="39">
        <v>338.888888888889</v>
      </c>
      <c r="K26" s="40">
        <v>203.333333333333</v>
      </c>
      <c r="L26" s="41">
        <v>135.555555555556</v>
      </c>
      <c r="M26" s="42"/>
    </row>
    <row r="27" s="3" customFormat="1" ht="20" customHeight="1" spans="1:13">
      <c r="A27" s="21">
        <v>15</v>
      </c>
      <c r="B27" s="21"/>
      <c r="C27" s="22" t="s">
        <v>79</v>
      </c>
      <c r="D27" s="19" t="s">
        <v>80</v>
      </c>
      <c r="E27" s="16">
        <v>10</v>
      </c>
      <c r="F27" s="16" t="s">
        <v>81</v>
      </c>
      <c r="G27" s="22">
        <v>2</v>
      </c>
      <c r="H27" s="21" t="s">
        <v>19</v>
      </c>
      <c r="I27" s="38">
        <v>54</v>
      </c>
      <c r="J27" s="39">
        <v>300</v>
      </c>
      <c r="K27" s="40">
        <v>180</v>
      </c>
      <c r="L27" s="41">
        <v>120</v>
      </c>
      <c r="M27" s="42"/>
    </row>
    <row r="28" s="3" customFormat="1" ht="20" customHeight="1" spans="1:13">
      <c r="A28" s="21">
        <v>16</v>
      </c>
      <c r="B28" s="21"/>
      <c r="C28" s="22" t="s">
        <v>82</v>
      </c>
      <c r="D28" s="19" t="s">
        <v>83</v>
      </c>
      <c r="E28" s="16">
        <v>10</v>
      </c>
      <c r="F28" s="16" t="s">
        <v>84</v>
      </c>
      <c r="G28" s="22">
        <v>2</v>
      </c>
      <c r="H28" s="21" t="s">
        <v>19</v>
      </c>
      <c r="I28" s="38">
        <v>56</v>
      </c>
      <c r="J28" s="39">
        <v>311.111111111111</v>
      </c>
      <c r="K28" s="40">
        <v>186.666666666667</v>
      </c>
      <c r="L28" s="41">
        <v>124.444444444444</v>
      </c>
      <c r="M28" s="42"/>
    </row>
    <row r="29" s="3" customFormat="1" ht="20" customHeight="1" spans="1:13">
      <c r="A29" s="21">
        <v>17</v>
      </c>
      <c r="B29" s="21"/>
      <c r="C29" s="22" t="s">
        <v>85</v>
      </c>
      <c r="D29" s="17" t="s">
        <v>86</v>
      </c>
      <c r="E29" s="16">
        <v>10</v>
      </c>
      <c r="F29" s="16" t="s">
        <v>87</v>
      </c>
      <c r="G29" s="22">
        <v>2</v>
      </c>
      <c r="H29" s="21" t="s">
        <v>19</v>
      </c>
      <c r="I29" s="38">
        <v>76</v>
      </c>
      <c r="J29" s="39">
        <v>422.222222222222</v>
      </c>
      <c r="K29" s="40">
        <v>253.333333333333</v>
      </c>
      <c r="L29" s="41">
        <v>168.888888888889</v>
      </c>
      <c r="M29" s="42"/>
    </row>
    <row r="30" s="3" customFormat="1" ht="20" customHeight="1" spans="1:13">
      <c r="A30" s="21">
        <v>18</v>
      </c>
      <c r="B30" s="21"/>
      <c r="C30" s="22" t="s">
        <v>88</v>
      </c>
      <c r="D30" s="18" t="s">
        <v>89</v>
      </c>
      <c r="E30" s="16">
        <v>10</v>
      </c>
      <c r="F30" s="16" t="s">
        <v>90</v>
      </c>
      <c r="G30" s="22">
        <v>2</v>
      </c>
      <c r="H30" s="21" t="s">
        <v>19</v>
      </c>
      <c r="I30" s="38">
        <v>68</v>
      </c>
      <c r="J30" s="39">
        <v>377.777777777778</v>
      </c>
      <c r="K30" s="40">
        <v>226.666666666667</v>
      </c>
      <c r="L30" s="41">
        <v>151.111111111111</v>
      </c>
      <c r="M30" s="42"/>
    </row>
    <row r="31" s="3" customFormat="1" ht="20" customHeight="1" spans="1:13">
      <c r="A31" s="21">
        <v>19</v>
      </c>
      <c r="B31" s="21"/>
      <c r="C31" s="22" t="s">
        <v>91</v>
      </c>
      <c r="D31" s="17" t="s">
        <v>92</v>
      </c>
      <c r="E31" s="16">
        <v>10</v>
      </c>
      <c r="F31" s="16" t="s">
        <v>93</v>
      </c>
      <c r="G31" s="22">
        <v>2</v>
      </c>
      <c r="H31" s="21" t="s">
        <v>19</v>
      </c>
      <c r="I31" s="38">
        <v>62</v>
      </c>
      <c r="J31" s="39">
        <v>344.44</v>
      </c>
      <c r="K31" s="40">
        <v>206.67</v>
      </c>
      <c r="L31" s="41">
        <v>137.77</v>
      </c>
      <c r="M31" s="42"/>
    </row>
    <row r="32" s="3" customFormat="1" ht="20" customHeight="1" spans="1:13">
      <c r="A32" s="21">
        <v>20</v>
      </c>
      <c r="B32" s="21"/>
      <c r="C32" s="22" t="s">
        <v>94</v>
      </c>
      <c r="D32" s="18" t="s">
        <v>95</v>
      </c>
      <c r="E32" s="16">
        <v>10</v>
      </c>
      <c r="F32" s="16" t="s">
        <v>96</v>
      </c>
      <c r="G32" s="22">
        <v>2</v>
      </c>
      <c r="H32" s="21" t="s">
        <v>19</v>
      </c>
      <c r="I32" s="38">
        <v>89</v>
      </c>
      <c r="J32" s="39">
        <v>494.444444444444</v>
      </c>
      <c r="K32" s="40">
        <v>296.666666666667</v>
      </c>
      <c r="L32" s="41">
        <v>197.77</v>
      </c>
      <c r="M32" s="42"/>
    </row>
    <row r="33" s="3" customFormat="1" ht="20" customHeight="1" spans="1:13">
      <c r="A33" s="21">
        <v>21</v>
      </c>
      <c r="B33" s="21"/>
      <c r="C33" s="22" t="s">
        <v>97</v>
      </c>
      <c r="D33" s="17" t="s">
        <v>98</v>
      </c>
      <c r="E33" s="16">
        <v>10</v>
      </c>
      <c r="F33" s="16" t="s">
        <v>96</v>
      </c>
      <c r="G33" s="22">
        <v>2</v>
      </c>
      <c r="H33" s="21" t="s">
        <v>19</v>
      </c>
      <c r="I33" s="38">
        <v>79</v>
      </c>
      <c r="J33" s="39">
        <v>438.89</v>
      </c>
      <c r="K33" s="40">
        <v>263.33</v>
      </c>
      <c r="L33" s="41">
        <v>175.56</v>
      </c>
      <c r="M33" s="42"/>
    </row>
    <row r="34" s="3" customFormat="1" ht="20" customHeight="1" spans="1:13">
      <c r="A34" s="21">
        <v>22</v>
      </c>
      <c r="B34" s="21"/>
      <c r="C34" s="22" t="s">
        <v>99</v>
      </c>
      <c r="D34" s="17" t="s">
        <v>100</v>
      </c>
      <c r="E34" s="16">
        <v>10</v>
      </c>
      <c r="F34" s="16" t="s">
        <v>101</v>
      </c>
      <c r="G34" s="22">
        <v>2</v>
      </c>
      <c r="H34" s="21" t="s">
        <v>19</v>
      </c>
      <c r="I34" s="38">
        <v>85</v>
      </c>
      <c r="J34" s="39">
        <v>472.222222222222</v>
      </c>
      <c r="K34" s="40">
        <v>283.333333333333</v>
      </c>
      <c r="L34" s="41">
        <v>188.888888888889</v>
      </c>
      <c r="M34" s="42"/>
    </row>
    <row r="35" s="3" customFormat="1" ht="20" customHeight="1" spans="1:13">
      <c r="A35" s="21">
        <v>23</v>
      </c>
      <c r="B35" s="21"/>
      <c r="C35" s="22" t="s">
        <v>102</v>
      </c>
      <c r="D35" s="19" t="s">
        <v>103</v>
      </c>
      <c r="E35" s="16">
        <v>20</v>
      </c>
      <c r="F35" s="16" t="s">
        <v>104</v>
      </c>
      <c r="G35" s="22">
        <v>2</v>
      </c>
      <c r="H35" s="21" t="s">
        <v>19</v>
      </c>
      <c r="I35" s="38">
        <v>62</v>
      </c>
      <c r="J35" s="39">
        <v>688.888888888889</v>
      </c>
      <c r="K35" s="40">
        <v>413.333333333333</v>
      </c>
      <c r="L35" s="41">
        <v>275.555555555556</v>
      </c>
      <c r="M35" s="42"/>
    </row>
    <row r="36" s="3" customFormat="1" ht="20" customHeight="1" spans="1:13">
      <c r="A36" s="21">
        <v>24</v>
      </c>
      <c r="B36" s="21"/>
      <c r="C36" s="22" t="s">
        <v>105</v>
      </c>
      <c r="D36" s="19" t="s">
        <v>106</v>
      </c>
      <c r="E36" s="16">
        <v>10</v>
      </c>
      <c r="F36" s="16" t="s">
        <v>107</v>
      </c>
      <c r="G36" s="22">
        <v>2</v>
      </c>
      <c r="H36" s="21" t="s">
        <v>19</v>
      </c>
      <c r="I36" s="38">
        <v>91</v>
      </c>
      <c r="J36" s="39">
        <v>505.55</v>
      </c>
      <c r="K36" s="40">
        <v>303.333333333333</v>
      </c>
      <c r="L36" s="41">
        <v>202.222222222222</v>
      </c>
      <c r="M36" s="42"/>
    </row>
    <row r="37" s="3" customFormat="1" ht="20" customHeight="1" spans="1:13">
      <c r="A37" s="21">
        <v>25</v>
      </c>
      <c r="B37" s="21"/>
      <c r="C37" s="22" t="s">
        <v>108</v>
      </c>
      <c r="D37" s="19" t="s">
        <v>109</v>
      </c>
      <c r="E37" s="16">
        <v>10</v>
      </c>
      <c r="F37" s="16" t="s">
        <v>110</v>
      </c>
      <c r="G37" s="22">
        <v>2</v>
      </c>
      <c r="H37" s="21" t="s">
        <v>19</v>
      </c>
      <c r="I37" s="38">
        <v>85</v>
      </c>
      <c r="J37" s="39">
        <v>472.222222222222</v>
      </c>
      <c r="K37" s="40">
        <v>283.333333333333</v>
      </c>
      <c r="L37" s="41">
        <v>188.888888888889</v>
      </c>
      <c r="M37" s="42"/>
    </row>
    <row r="38" s="3" customFormat="1" ht="20" customHeight="1" spans="1:13">
      <c r="A38" s="21">
        <v>26</v>
      </c>
      <c r="B38" s="21"/>
      <c r="C38" s="22" t="s">
        <v>111</v>
      </c>
      <c r="D38" s="19" t="s">
        <v>112</v>
      </c>
      <c r="E38" s="16">
        <v>10</v>
      </c>
      <c r="F38" s="16" t="s">
        <v>113</v>
      </c>
      <c r="G38" s="22">
        <v>2</v>
      </c>
      <c r="H38" s="21" t="s">
        <v>19</v>
      </c>
      <c r="I38" s="38">
        <v>66</v>
      </c>
      <c r="J38" s="39">
        <v>366.666666666667</v>
      </c>
      <c r="K38" s="40">
        <v>220</v>
      </c>
      <c r="L38" s="41">
        <v>146.666666666667</v>
      </c>
      <c r="M38" s="42"/>
    </row>
    <row r="39" s="3" customFormat="1" ht="20" customHeight="1" spans="1:13">
      <c r="A39" s="21">
        <v>27</v>
      </c>
      <c r="B39" s="21"/>
      <c r="C39" s="22" t="s">
        <v>114</v>
      </c>
      <c r="D39" s="17" t="s">
        <v>115</v>
      </c>
      <c r="E39" s="16">
        <v>10</v>
      </c>
      <c r="F39" s="16" t="s">
        <v>116</v>
      </c>
      <c r="G39" s="22">
        <v>2</v>
      </c>
      <c r="H39" s="21" t="s">
        <v>19</v>
      </c>
      <c r="I39" s="38">
        <v>88</v>
      </c>
      <c r="J39" s="39">
        <v>488.888888888889</v>
      </c>
      <c r="K39" s="40">
        <v>293.333333333333</v>
      </c>
      <c r="L39" s="41">
        <v>195.555555555556</v>
      </c>
      <c r="M39" s="42"/>
    </row>
    <row r="40" s="5" customFormat="1" ht="20" customHeight="1" spans="1:13">
      <c r="A40" s="21">
        <v>28</v>
      </c>
      <c r="B40" s="21"/>
      <c r="C40" s="22" t="s">
        <v>117</v>
      </c>
      <c r="D40" s="17" t="s">
        <v>118</v>
      </c>
      <c r="E40" s="16">
        <v>10</v>
      </c>
      <c r="F40" s="16" t="s">
        <v>119</v>
      </c>
      <c r="G40" s="22">
        <v>2</v>
      </c>
      <c r="H40" s="21" t="s">
        <v>19</v>
      </c>
      <c r="I40" s="38">
        <v>92</v>
      </c>
      <c r="J40" s="39">
        <v>511.11</v>
      </c>
      <c r="K40" s="40">
        <v>306.67</v>
      </c>
      <c r="L40" s="41">
        <v>204.44</v>
      </c>
      <c r="M40" s="42"/>
    </row>
    <row r="41" s="5" customFormat="1" ht="20" customHeight="1" spans="1:13">
      <c r="A41" s="21">
        <v>29</v>
      </c>
      <c r="B41" s="21"/>
      <c r="C41" s="22" t="s">
        <v>120</v>
      </c>
      <c r="D41" s="19" t="s">
        <v>121</v>
      </c>
      <c r="E41" s="16">
        <v>10</v>
      </c>
      <c r="F41" s="16" t="s">
        <v>122</v>
      </c>
      <c r="G41" s="22">
        <v>2</v>
      </c>
      <c r="H41" s="21" t="s">
        <v>19</v>
      </c>
      <c r="I41" s="38">
        <v>92</v>
      </c>
      <c r="J41" s="39">
        <v>511.11</v>
      </c>
      <c r="K41" s="40">
        <v>306.67</v>
      </c>
      <c r="L41" s="41">
        <v>204.44</v>
      </c>
      <c r="M41" s="42"/>
    </row>
    <row r="42" s="5" customFormat="1" ht="20" customHeight="1" spans="1:13">
      <c r="A42" s="21">
        <v>30</v>
      </c>
      <c r="B42" s="21"/>
      <c r="C42" s="22" t="s">
        <v>123</v>
      </c>
      <c r="D42" s="19" t="s">
        <v>124</v>
      </c>
      <c r="E42" s="16">
        <v>10</v>
      </c>
      <c r="F42" s="16" t="s">
        <v>125</v>
      </c>
      <c r="G42" s="22">
        <v>2</v>
      </c>
      <c r="H42" s="21" t="s">
        <v>19</v>
      </c>
      <c r="I42" s="38">
        <v>92</v>
      </c>
      <c r="J42" s="39">
        <v>511.11</v>
      </c>
      <c r="K42" s="40">
        <v>306.67</v>
      </c>
      <c r="L42" s="41">
        <v>204.44</v>
      </c>
      <c r="M42" s="42"/>
    </row>
    <row r="43" s="5" customFormat="1" ht="20" customHeight="1" spans="1:13">
      <c r="A43" s="21">
        <v>31</v>
      </c>
      <c r="B43" s="21"/>
      <c r="C43" s="22" t="s">
        <v>126</v>
      </c>
      <c r="D43" s="19" t="s">
        <v>127</v>
      </c>
      <c r="E43" s="16">
        <v>10</v>
      </c>
      <c r="F43" s="16" t="s">
        <v>128</v>
      </c>
      <c r="G43" s="22">
        <v>2</v>
      </c>
      <c r="H43" s="21" t="s">
        <v>19</v>
      </c>
      <c r="I43" s="38">
        <v>92</v>
      </c>
      <c r="J43" s="39">
        <v>511.11</v>
      </c>
      <c r="K43" s="40">
        <v>306.67</v>
      </c>
      <c r="L43" s="41">
        <v>204.44</v>
      </c>
      <c r="M43" s="42"/>
    </row>
    <row r="44" s="3" customFormat="1" ht="20" customHeight="1" spans="1:13">
      <c r="A44" s="21">
        <v>32</v>
      </c>
      <c r="B44" s="21"/>
      <c r="C44" s="22" t="s">
        <v>129</v>
      </c>
      <c r="D44" s="19" t="s">
        <v>130</v>
      </c>
      <c r="E44" s="16">
        <v>10</v>
      </c>
      <c r="F44" s="16" t="s">
        <v>131</v>
      </c>
      <c r="G44" s="22">
        <v>2</v>
      </c>
      <c r="H44" s="21" t="s">
        <v>19</v>
      </c>
      <c r="I44" s="38">
        <v>64</v>
      </c>
      <c r="J44" s="39">
        <v>355.55</v>
      </c>
      <c r="K44" s="40">
        <v>213.33</v>
      </c>
      <c r="L44" s="41">
        <v>142.22</v>
      </c>
      <c r="M44" s="42"/>
    </row>
    <row r="45" s="3" customFormat="1" ht="20" customHeight="1" spans="1:13">
      <c r="A45" s="21">
        <v>33</v>
      </c>
      <c r="B45" s="21"/>
      <c r="C45" s="22" t="s">
        <v>132</v>
      </c>
      <c r="D45" s="17" t="s">
        <v>133</v>
      </c>
      <c r="E45" s="16">
        <v>10</v>
      </c>
      <c r="F45" s="16" t="s">
        <v>134</v>
      </c>
      <c r="G45" s="22">
        <v>2</v>
      </c>
      <c r="H45" s="21" t="s">
        <v>19</v>
      </c>
      <c r="I45" s="38">
        <v>85</v>
      </c>
      <c r="J45" s="39">
        <v>472.22</v>
      </c>
      <c r="K45" s="40">
        <v>283.33</v>
      </c>
      <c r="L45" s="41">
        <v>188.89</v>
      </c>
      <c r="M45" s="42"/>
    </row>
    <row r="46" s="3" customFormat="1" ht="20" customHeight="1" spans="1:13">
      <c r="A46" s="21">
        <v>34</v>
      </c>
      <c r="B46" s="21"/>
      <c r="C46" s="22" t="s">
        <v>135</v>
      </c>
      <c r="D46" s="18" t="s">
        <v>67</v>
      </c>
      <c r="E46" s="16">
        <v>10</v>
      </c>
      <c r="F46" s="16" t="s">
        <v>134</v>
      </c>
      <c r="G46" s="22">
        <v>2</v>
      </c>
      <c r="H46" s="21" t="s">
        <v>19</v>
      </c>
      <c r="I46" s="38">
        <v>11</v>
      </c>
      <c r="J46" s="39">
        <v>61.1111111111111</v>
      </c>
      <c r="K46" s="40">
        <v>36.6666666666667</v>
      </c>
      <c r="L46" s="41">
        <v>24.4444444444444</v>
      </c>
      <c r="M46" s="42"/>
    </row>
    <row r="47" s="3" customFormat="1" ht="20" customHeight="1" spans="1:13">
      <c r="A47" s="21">
        <v>35</v>
      </c>
      <c r="B47" s="21"/>
      <c r="C47" s="22" t="s">
        <v>136</v>
      </c>
      <c r="D47" s="17" t="s">
        <v>137</v>
      </c>
      <c r="E47" s="16">
        <v>10</v>
      </c>
      <c r="F47" s="16" t="s">
        <v>131</v>
      </c>
      <c r="G47" s="22">
        <v>2</v>
      </c>
      <c r="H47" s="21" t="s">
        <v>19</v>
      </c>
      <c r="I47" s="38">
        <v>17</v>
      </c>
      <c r="J47" s="39">
        <v>94.4444444444444</v>
      </c>
      <c r="K47" s="40">
        <v>56.6666666666667</v>
      </c>
      <c r="L47" s="41">
        <v>37.77</v>
      </c>
      <c r="M47" s="42"/>
    </row>
    <row r="48" s="3" customFormat="1" ht="20" customHeight="1" spans="1:13">
      <c r="A48" s="21">
        <v>36</v>
      </c>
      <c r="B48" s="21"/>
      <c r="C48" s="22" t="s">
        <v>138</v>
      </c>
      <c r="D48" s="17" t="s">
        <v>139</v>
      </c>
      <c r="E48" s="16">
        <v>10</v>
      </c>
      <c r="F48" s="16" t="s">
        <v>140</v>
      </c>
      <c r="G48" s="22">
        <v>2</v>
      </c>
      <c r="H48" s="21" t="s">
        <v>19</v>
      </c>
      <c r="I48" s="38">
        <v>26</v>
      </c>
      <c r="J48" s="39">
        <v>144.444444444444</v>
      </c>
      <c r="K48" s="40">
        <v>86.6666666666667</v>
      </c>
      <c r="L48" s="41">
        <v>57.77</v>
      </c>
      <c r="M48" s="42"/>
    </row>
    <row r="49" s="3" customFormat="1" ht="20" customHeight="1" spans="1:13">
      <c r="A49" s="21">
        <v>37</v>
      </c>
      <c r="B49" s="21"/>
      <c r="C49" s="22" t="s">
        <v>141</v>
      </c>
      <c r="D49" s="19" t="s">
        <v>142</v>
      </c>
      <c r="E49" s="16">
        <v>10</v>
      </c>
      <c r="F49" s="16" t="s">
        <v>143</v>
      </c>
      <c r="G49" s="22">
        <v>2</v>
      </c>
      <c r="H49" s="21" t="s">
        <v>19</v>
      </c>
      <c r="I49" s="38">
        <v>26</v>
      </c>
      <c r="J49" s="39">
        <v>144.444444444444</v>
      </c>
      <c r="K49" s="40">
        <v>86.6666666666667</v>
      </c>
      <c r="L49" s="41">
        <v>57.77</v>
      </c>
      <c r="M49" s="42"/>
    </row>
    <row r="50" s="3" customFormat="1" ht="20" customHeight="1" spans="1:13">
      <c r="A50" s="21">
        <v>38</v>
      </c>
      <c r="B50" s="21"/>
      <c r="C50" s="22" t="s">
        <v>144</v>
      </c>
      <c r="D50" s="19" t="s">
        <v>145</v>
      </c>
      <c r="E50" s="16">
        <v>10</v>
      </c>
      <c r="F50" s="16" t="s">
        <v>143</v>
      </c>
      <c r="G50" s="22">
        <v>2</v>
      </c>
      <c r="H50" s="21" t="s">
        <v>19</v>
      </c>
      <c r="I50" s="38">
        <v>27</v>
      </c>
      <c r="J50" s="39">
        <v>150</v>
      </c>
      <c r="K50" s="40">
        <v>90</v>
      </c>
      <c r="L50" s="41">
        <v>60</v>
      </c>
      <c r="M50" s="42"/>
    </row>
    <row r="51" s="3" customFormat="1" ht="20" customHeight="1" spans="1:13">
      <c r="A51" s="21">
        <v>39</v>
      </c>
      <c r="B51" s="21"/>
      <c r="C51" s="22" t="s">
        <v>146</v>
      </c>
      <c r="D51" s="19" t="s">
        <v>147</v>
      </c>
      <c r="E51" s="16">
        <v>10</v>
      </c>
      <c r="F51" s="16" t="s">
        <v>143</v>
      </c>
      <c r="G51" s="22">
        <v>2</v>
      </c>
      <c r="H51" s="21" t="s">
        <v>19</v>
      </c>
      <c r="I51" s="38">
        <v>27</v>
      </c>
      <c r="J51" s="39">
        <v>150</v>
      </c>
      <c r="K51" s="40">
        <v>90</v>
      </c>
      <c r="L51" s="41">
        <v>60</v>
      </c>
      <c r="M51" s="42"/>
    </row>
    <row r="52" s="3" customFormat="1" ht="20" customHeight="1" spans="1:13">
      <c r="A52" s="21">
        <v>40</v>
      </c>
      <c r="B52" s="21"/>
      <c r="C52" s="22" t="s">
        <v>148</v>
      </c>
      <c r="D52" s="19" t="s">
        <v>149</v>
      </c>
      <c r="E52" s="16">
        <v>10</v>
      </c>
      <c r="F52" s="16" t="s">
        <v>150</v>
      </c>
      <c r="G52" s="22">
        <v>2</v>
      </c>
      <c r="H52" s="21" t="s">
        <v>19</v>
      </c>
      <c r="I52" s="38">
        <v>27</v>
      </c>
      <c r="J52" s="39">
        <v>150</v>
      </c>
      <c r="K52" s="40">
        <v>90</v>
      </c>
      <c r="L52" s="41">
        <v>60</v>
      </c>
      <c r="M52" s="42"/>
    </row>
    <row r="53" s="3" customFormat="1" ht="20" customHeight="1" spans="1:13">
      <c r="A53" s="21">
        <v>41</v>
      </c>
      <c r="B53" s="21"/>
      <c r="C53" s="22" t="s">
        <v>151</v>
      </c>
      <c r="D53" s="17" t="s">
        <v>152</v>
      </c>
      <c r="E53" s="16">
        <v>10</v>
      </c>
      <c r="F53" s="16" t="s">
        <v>134</v>
      </c>
      <c r="G53" s="22">
        <v>2</v>
      </c>
      <c r="H53" s="21" t="s">
        <v>19</v>
      </c>
      <c r="I53" s="38">
        <v>31</v>
      </c>
      <c r="J53" s="39">
        <v>172.222222222222</v>
      </c>
      <c r="K53" s="40">
        <v>103.333333333333</v>
      </c>
      <c r="L53" s="41">
        <v>68.8888888888889</v>
      </c>
      <c r="M53" s="42"/>
    </row>
    <row r="54" s="3" customFormat="1" ht="20" customHeight="1" spans="1:13">
      <c r="A54" s="21">
        <v>42</v>
      </c>
      <c r="B54" s="21"/>
      <c r="C54" s="22" t="s">
        <v>153</v>
      </c>
      <c r="D54" s="18" t="s">
        <v>154</v>
      </c>
      <c r="E54" s="16">
        <v>10</v>
      </c>
      <c r="F54" s="16" t="s">
        <v>131</v>
      </c>
      <c r="G54" s="22">
        <v>2</v>
      </c>
      <c r="H54" s="21" t="s">
        <v>19</v>
      </c>
      <c r="I54" s="38">
        <v>91</v>
      </c>
      <c r="J54" s="39">
        <v>505.55</v>
      </c>
      <c r="K54" s="40">
        <v>303.33</v>
      </c>
      <c r="L54" s="41">
        <v>202.22</v>
      </c>
      <c r="M54" s="42"/>
    </row>
    <row r="55" s="3" customFormat="1" ht="20" customHeight="1" spans="1:13">
      <c r="A55" s="21">
        <v>43</v>
      </c>
      <c r="B55" s="21"/>
      <c r="C55" s="22" t="s">
        <v>155</v>
      </c>
      <c r="D55" s="17" t="s">
        <v>156</v>
      </c>
      <c r="E55" s="16">
        <v>10</v>
      </c>
      <c r="F55" s="16" t="s">
        <v>131</v>
      </c>
      <c r="G55" s="22">
        <v>2</v>
      </c>
      <c r="H55" s="21" t="s">
        <v>19</v>
      </c>
      <c r="I55" s="38">
        <v>89</v>
      </c>
      <c r="J55" s="39">
        <v>494.44</v>
      </c>
      <c r="K55" s="40">
        <v>296.67</v>
      </c>
      <c r="L55" s="41">
        <v>197.77</v>
      </c>
      <c r="M55" s="42"/>
    </row>
    <row r="56" s="3" customFormat="1" ht="20" customHeight="1" spans="1:13">
      <c r="A56" s="21">
        <v>44</v>
      </c>
      <c r="B56" s="21"/>
      <c r="C56" s="22" t="s">
        <v>157</v>
      </c>
      <c r="D56" s="17" t="s">
        <v>158</v>
      </c>
      <c r="E56" s="16">
        <v>10</v>
      </c>
      <c r="F56" s="16" t="s">
        <v>159</v>
      </c>
      <c r="G56" s="22">
        <v>2</v>
      </c>
      <c r="H56" s="21" t="s">
        <v>19</v>
      </c>
      <c r="I56" s="38">
        <v>27</v>
      </c>
      <c r="J56" s="39">
        <v>150</v>
      </c>
      <c r="K56" s="40">
        <v>90</v>
      </c>
      <c r="L56" s="41">
        <v>60</v>
      </c>
      <c r="M56" s="42"/>
    </row>
    <row r="57" s="3" customFormat="1" ht="20" customHeight="1" spans="1:13">
      <c r="A57" s="21">
        <v>45</v>
      </c>
      <c r="B57" s="21"/>
      <c r="C57" s="22" t="s">
        <v>160</v>
      </c>
      <c r="D57" s="19" t="s">
        <v>161</v>
      </c>
      <c r="E57" s="16">
        <v>10</v>
      </c>
      <c r="F57" s="16" t="s">
        <v>162</v>
      </c>
      <c r="G57" s="22">
        <v>2</v>
      </c>
      <c r="H57" s="21" t="s">
        <v>19</v>
      </c>
      <c r="I57" s="38">
        <v>91</v>
      </c>
      <c r="J57" s="39">
        <v>505.55</v>
      </c>
      <c r="K57" s="40">
        <v>303.33</v>
      </c>
      <c r="L57" s="41">
        <v>202.22</v>
      </c>
      <c r="M57" s="42"/>
    </row>
    <row r="58" s="3" customFormat="1" ht="20" customHeight="1" spans="1:13">
      <c r="A58" s="21">
        <v>46</v>
      </c>
      <c r="B58" s="21"/>
      <c r="C58" s="22" t="s">
        <v>163</v>
      </c>
      <c r="D58" s="19" t="s">
        <v>164</v>
      </c>
      <c r="E58" s="16">
        <v>10</v>
      </c>
      <c r="F58" s="16" t="s">
        <v>165</v>
      </c>
      <c r="G58" s="22">
        <v>2</v>
      </c>
      <c r="H58" s="21" t="s">
        <v>19</v>
      </c>
      <c r="I58" s="38">
        <v>56</v>
      </c>
      <c r="J58" s="39">
        <v>311.111111111111</v>
      </c>
      <c r="K58" s="40">
        <v>186.666666666667</v>
      </c>
      <c r="L58" s="41">
        <v>124.444444444444</v>
      </c>
      <c r="M58" s="42"/>
    </row>
    <row r="59" s="3" customFormat="1" ht="20" customHeight="1" spans="1:13">
      <c r="A59" s="21">
        <v>47</v>
      </c>
      <c r="B59" s="21"/>
      <c r="C59" s="22" t="s">
        <v>166</v>
      </c>
      <c r="D59" s="19" t="s">
        <v>167</v>
      </c>
      <c r="E59" s="16">
        <v>10</v>
      </c>
      <c r="F59" s="16" t="s">
        <v>165</v>
      </c>
      <c r="G59" s="22">
        <v>2</v>
      </c>
      <c r="H59" s="21" t="s">
        <v>19</v>
      </c>
      <c r="I59" s="38">
        <v>59</v>
      </c>
      <c r="J59" s="39">
        <v>327.777777777778</v>
      </c>
      <c r="K59" s="40">
        <v>196.666666666667</v>
      </c>
      <c r="L59" s="41">
        <v>131.111111111111</v>
      </c>
      <c r="M59" s="42"/>
    </row>
    <row r="60" s="3" customFormat="1" ht="20" customHeight="1" spans="1:13">
      <c r="A60" s="21">
        <v>48</v>
      </c>
      <c r="B60" s="21"/>
      <c r="C60" s="22" t="s">
        <v>168</v>
      </c>
      <c r="D60" s="19" t="s">
        <v>169</v>
      </c>
      <c r="E60" s="16">
        <v>10</v>
      </c>
      <c r="F60" s="16" t="s">
        <v>170</v>
      </c>
      <c r="G60" s="22">
        <v>2</v>
      </c>
      <c r="H60" s="21" t="s">
        <v>19</v>
      </c>
      <c r="I60" s="38">
        <v>75</v>
      </c>
      <c r="J60" s="39">
        <v>416.67</v>
      </c>
      <c r="K60" s="40">
        <v>250</v>
      </c>
      <c r="L60" s="41">
        <v>166.67</v>
      </c>
      <c r="M60" s="42"/>
    </row>
    <row r="61" s="3" customFormat="1" ht="20" customHeight="1" spans="1:13">
      <c r="A61" s="21">
        <v>49</v>
      </c>
      <c r="B61" s="21"/>
      <c r="C61" s="22" t="s">
        <v>171</v>
      </c>
      <c r="D61" s="17" t="s">
        <v>172</v>
      </c>
      <c r="E61" s="16">
        <v>10</v>
      </c>
      <c r="F61" s="16" t="s">
        <v>173</v>
      </c>
      <c r="G61" s="22">
        <v>2</v>
      </c>
      <c r="H61" s="21" t="s">
        <v>19</v>
      </c>
      <c r="I61" s="38">
        <v>72</v>
      </c>
      <c r="J61" s="39">
        <v>400</v>
      </c>
      <c r="K61" s="40">
        <v>240</v>
      </c>
      <c r="L61" s="41">
        <v>160</v>
      </c>
      <c r="M61" s="42"/>
    </row>
    <row r="62" s="3" customFormat="1" ht="20" customHeight="1" spans="1:13">
      <c r="A62" s="21">
        <v>50</v>
      </c>
      <c r="B62" s="21"/>
      <c r="C62" s="22" t="s">
        <v>174</v>
      </c>
      <c r="D62" s="18" t="s">
        <v>175</v>
      </c>
      <c r="E62" s="16">
        <v>10</v>
      </c>
      <c r="F62" s="16" t="s">
        <v>176</v>
      </c>
      <c r="G62" s="22">
        <v>2</v>
      </c>
      <c r="H62" s="21" t="s">
        <v>19</v>
      </c>
      <c r="I62" s="38">
        <v>41</v>
      </c>
      <c r="J62" s="39">
        <v>227.777777777778</v>
      </c>
      <c r="K62" s="40">
        <v>136.666666666667</v>
      </c>
      <c r="L62" s="41">
        <v>91.1111111111111</v>
      </c>
      <c r="M62" s="42"/>
    </row>
    <row r="63" s="3" customFormat="1" ht="20" customHeight="1" spans="1:13">
      <c r="A63" s="21">
        <v>51</v>
      </c>
      <c r="B63" s="21"/>
      <c r="C63" s="16" t="s">
        <v>177</v>
      </c>
      <c r="D63" s="17" t="s">
        <v>178</v>
      </c>
      <c r="E63" s="16">
        <v>10</v>
      </c>
      <c r="F63" s="16" t="s">
        <v>173</v>
      </c>
      <c r="G63" s="22">
        <v>2</v>
      </c>
      <c r="H63" s="21" t="s">
        <v>19</v>
      </c>
      <c r="I63" s="38">
        <v>73</v>
      </c>
      <c r="J63" s="39">
        <v>405.55</v>
      </c>
      <c r="K63" s="40">
        <v>243.33</v>
      </c>
      <c r="L63" s="41">
        <v>162.22</v>
      </c>
      <c r="M63" s="42"/>
    </row>
    <row r="64" s="3" customFormat="1" ht="20" customHeight="1" spans="1:13">
      <c r="A64" s="21">
        <v>52</v>
      </c>
      <c r="B64" s="21"/>
      <c r="C64" s="22" t="s">
        <v>179</v>
      </c>
      <c r="D64" s="17" t="s">
        <v>73</v>
      </c>
      <c r="E64" s="16">
        <v>10</v>
      </c>
      <c r="F64" s="16" t="s">
        <v>180</v>
      </c>
      <c r="G64" s="22">
        <v>2</v>
      </c>
      <c r="H64" s="21" t="s">
        <v>19</v>
      </c>
      <c r="I64" s="38">
        <v>72</v>
      </c>
      <c r="J64" s="39">
        <v>400</v>
      </c>
      <c r="K64" s="40">
        <v>240</v>
      </c>
      <c r="L64" s="41">
        <v>160</v>
      </c>
      <c r="M64" s="42"/>
    </row>
    <row r="65" s="3" customFormat="1" ht="20" customHeight="1" spans="1:13">
      <c r="A65" s="21">
        <v>53</v>
      </c>
      <c r="B65" s="21"/>
      <c r="C65" s="16" t="s">
        <v>181</v>
      </c>
      <c r="D65" s="19" t="s">
        <v>106</v>
      </c>
      <c r="E65" s="16">
        <v>10</v>
      </c>
      <c r="F65" s="16" t="s">
        <v>180</v>
      </c>
      <c r="G65" s="22">
        <v>2</v>
      </c>
      <c r="H65" s="21" t="s">
        <v>19</v>
      </c>
      <c r="I65" s="38">
        <v>52</v>
      </c>
      <c r="J65" s="39">
        <v>288.888888888889</v>
      </c>
      <c r="K65" s="40">
        <v>173.333333333333</v>
      </c>
      <c r="L65" s="41">
        <v>115.555555555556</v>
      </c>
      <c r="M65" s="42"/>
    </row>
    <row r="66" s="6" customFormat="1" ht="20" customHeight="1" spans="1:13">
      <c r="A66" s="20" t="s">
        <v>40</v>
      </c>
      <c r="B66" s="20"/>
      <c r="C66" s="20"/>
      <c r="D66" s="20"/>
      <c r="E66" s="20"/>
      <c r="F66" s="20"/>
      <c r="G66" s="20"/>
      <c r="H66" s="57"/>
      <c r="I66" s="20"/>
      <c r="J66" s="63">
        <v>17488.84</v>
      </c>
      <c r="K66" s="64">
        <v>10493.34</v>
      </c>
      <c r="L66" s="65">
        <v>6995.5</v>
      </c>
      <c r="M66" s="42"/>
    </row>
    <row r="67" s="6" customFormat="1" ht="20" customHeight="1" spans="1:13">
      <c r="A67" s="15">
        <v>1</v>
      </c>
      <c r="B67" s="43" t="s">
        <v>182</v>
      </c>
      <c r="C67" s="15" t="s">
        <v>183</v>
      </c>
      <c r="D67" s="15" t="s">
        <v>184</v>
      </c>
      <c r="E67" s="15">
        <v>20</v>
      </c>
      <c r="F67" s="15" t="s">
        <v>185</v>
      </c>
      <c r="G67" s="58">
        <v>2</v>
      </c>
      <c r="H67" s="15" t="s">
        <v>19</v>
      </c>
      <c r="I67" s="58">
        <v>3</v>
      </c>
      <c r="J67" s="66">
        <v>33.33</v>
      </c>
      <c r="K67" s="67">
        <v>20</v>
      </c>
      <c r="L67" s="68">
        <v>13.33</v>
      </c>
      <c r="M67" s="42"/>
    </row>
    <row r="68" s="2" customFormat="1" ht="20" customHeight="1" spans="1:13">
      <c r="A68" s="15">
        <v>2</v>
      </c>
      <c r="B68" s="44"/>
      <c r="C68" s="15" t="s">
        <v>186</v>
      </c>
      <c r="D68" s="15" t="s">
        <v>187</v>
      </c>
      <c r="E68" s="15">
        <v>16</v>
      </c>
      <c r="F68" s="15" t="s">
        <v>188</v>
      </c>
      <c r="G68" s="58">
        <v>2</v>
      </c>
      <c r="H68" s="15" t="s">
        <v>19</v>
      </c>
      <c r="I68" s="58">
        <v>60</v>
      </c>
      <c r="J68" s="66">
        <v>533.33</v>
      </c>
      <c r="K68" s="67">
        <v>320</v>
      </c>
      <c r="L68" s="68">
        <v>213.33</v>
      </c>
      <c r="M68" s="42"/>
    </row>
    <row r="69" s="2" customFormat="1" ht="20" customHeight="1" spans="1:13">
      <c r="A69" s="15">
        <v>3</v>
      </c>
      <c r="B69" s="44"/>
      <c r="C69" s="15" t="s">
        <v>189</v>
      </c>
      <c r="D69" s="15" t="s">
        <v>17</v>
      </c>
      <c r="E69" s="15">
        <v>20</v>
      </c>
      <c r="F69" s="15" t="s">
        <v>190</v>
      </c>
      <c r="G69" s="58">
        <v>2</v>
      </c>
      <c r="H69" s="15" t="s">
        <v>19</v>
      </c>
      <c r="I69" s="58">
        <v>87</v>
      </c>
      <c r="J69" s="66">
        <v>966.67</v>
      </c>
      <c r="K69" s="67">
        <v>580</v>
      </c>
      <c r="L69" s="68">
        <v>386.67</v>
      </c>
      <c r="M69" s="42"/>
    </row>
    <row r="70" s="2" customFormat="1" ht="20" customHeight="1" spans="1:13">
      <c r="A70" s="15">
        <v>4</v>
      </c>
      <c r="B70" s="44"/>
      <c r="C70" s="45" t="s">
        <v>191</v>
      </c>
      <c r="D70" s="45" t="s">
        <v>192</v>
      </c>
      <c r="E70" s="45">
        <v>20</v>
      </c>
      <c r="F70" s="45" t="s">
        <v>110</v>
      </c>
      <c r="G70" s="59">
        <v>2</v>
      </c>
      <c r="H70" s="15" t="s">
        <v>19</v>
      </c>
      <c r="I70" s="59">
        <v>82</v>
      </c>
      <c r="J70" s="66">
        <v>911.11</v>
      </c>
      <c r="K70" s="67">
        <v>546.67</v>
      </c>
      <c r="L70" s="68">
        <v>364.44</v>
      </c>
      <c r="M70" s="42"/>
    </row>
    <row r="71" s="2" customFormat="1" ht="20" customHeight="1" spans="1:13">
      <c r="A71" s="15">
        <v>5</v>
      </c>
      <c r="B71" s="44"/>
      <c r="C71" s="45" t="s">
        <v>193</v>
      </c>
      <c r="D71" s="45" t="s">
        <v>194</v>
      </c>
      <c r="E71" s="45">
        <v>20</v>
      </c>
      <c r="F71" s="45" t="s">
        <v>110</v>
      </c>
      <c r="G71" s="59">
        <v>2</v>
      </c>
      <c r="H71" s="15" t="s">
        <v>19</v>
      </c>
      <c r="I71" s="59">
        <v>85</v>
      </c>
      <c r="J71" s="66">
        <v>944.44</v>
      </c>
      <c r="K71" s="67">
        <v>566.67</v>
      </c>
      <c r="L71" s="68">
        <v>377.77</v>
      </c>
      <c r="M71" s="42"/>
    </row>
    <row r="72" s="2" customFormat="1" ht="20" customHeight="1" spans="1:13">
      <c r="A72" s="15">
        <v>6</v>
      </c>
      <c r="B72" s="44"/>
      <c r="C72" s="15" t="s">
        <v>195</v>
      </c>
      <c r="D72" s="15" t="s">
        <v>196</v>
      </c>
      <c r="E72" s="15">
        <v>20</v>
      </c>
      <c r="F72" s="15" t="s">
        <v>197</v>
      </c>
      <c r="G72" s="58">
        <v>2</v>
      </c>
      <c r="H72" s="15" t="s">
        <v>19</v>
      </c>
      <c r="I72" s="58">
        <v>92</v>
      </c>
      <c r="J72" s="66">
        <v>1022.22</v>
      </c>
      <c r="K72" s="67">
        <v>613.33</v>
      </c>
      <c r="L72" s="68">
        <v>408.89</v>
      </c>
      <c r="M72" s="42"/>
    </row>
    <row r="73" s="2" customFormat="1" ht="20" customHeight="1" spans="1:13">
      <c r="A73" s="15">
        <v>7</v>
      </c>
      <c r="B73" s="44"/>
      <c r="C73" s="15" t="s">
        <v>198</v>
      </c>
      <c r="D73" s="15" t="s">
        <v>199</v>
      </c>
      <c r="E73" s="15">
        <v>10</v>
      </c>
      <c r="F73" s="15" t="s">
        <v>200</v>
      </c>
      <c r="G73" s="58">
        <v>2</v>
      </c>
      <c r="H73" s="15" t="s">
        <v>19</v>
      </c>
      <c r="I73" s="58">
        <v>92</v>
      </c>
      <c r="J73" s="68">
        <v>511.11</v>
      </c>
      <c r="K73" s="67">
        <v>306.67</v>
      </c>
      <c r="L73" s="68">
        <v>204.44</v>
      </c>
      <c r="M73" s="42"/>
    </row>
    <row r="74" s="2" customFormat="1" ht="20" customHeight="1" spans="1:13">
      <c r="A74" s="15">
        <v>8</v>
      </c>
      <c r="B74" s="44"/>
      <c r="C74" s="15" t="s">
        <v>201</v>
      </c>
      <c r="D74" s="15" t="s">
        <v>202</v>
      </c>
      <c r="E74" s="15">
        <v>20</v>
      </c>
      <c r="F74" s="15" t="s">
        <v>197</v>
      </c>
      <c r="G74" s="58">
        <v>2</v>
      </c>
      <c r="H74" s="15" t="s">
        <v>19</v>
      </c>
      <c r="I74" s="58">
        <v>92</v>
      </c>
      <c r="J74" s="68">
        <v>1022.22</v>
      </c>
      <c r="K74" s="67">
        <v>613.33</v>
      </c>
      <c r="L74" s="68">
        <v>408.89</v>
      </c>
      <c r="M74" s="42"/>
    </row>
    <row r="75" s="2" customFormat="1" ht="20" customHeight="1" spans="1:13">
      <c r="A75" s="15">
        <v>9</v>
      </c>
      <c r="B75" s="44"/>
      <c r="C75" s="15" t="s">
        <v>203</v>
      </c>
      <c r="D75" s="15" t="s">
        <v>204</v>
      </c>
      <c r="E75" s="15">
        <v>10</v>
      </c>
      <c r="F75" s="15" t="s">
        <v>205</v>
      </c>
      <c r="G75" s="58">
        <v>2</v>
      </c>
      <c r="H75" s="15" t="s">
        <v>19</v>
      </c>
      <c r="I75" s="58">
        <v>92</v>
      </c>
      <c r="J75" s="66">
        <v>511.11</v>
      </c>
      <c r="K75" s="69">
        <v>306.67</v>
      </c>
      <c r="L75" s="66">
        <v>204.44</v>
      </c>
      <c r="M75" s="42"/>
    </row>
    <row r="76" s="2" customFormat="1" ht="20" customHeight="1" spans="1:13">
      <c r="A76" s="15">
        <v>10</v>
      </c>
      <c r="B76" s="44"/>
      <c r="C76" s="15" t="s">
        <v>206</v>
      </c>
      <c r="D76" s="15" t="s">
        <v>207</v>
      </c>
      <c r="E76" s="15">
        <v>20</v>
      </c>
      <c r="F76" s="15" t="s">
        <v>208</v>
      </c>
      <c r="G76" s="58">
        <v>2</v>
      </c>
      <c r="H76" s="15" t="s">
        <v>19</v>
      </c>
      <c r="I76" s="58">
        <v>15</v>
      </c>
      <c r="J76" s="68">
        <v>166.67</v>
      </c>
      <c r="K76" s="67">
        <v>100</v>
      </c>
      <c r="L76" s="68">
        <v>66.67</v>
      </c>
      <c r="M76" s="42"/>
    </row>
    <row r="77" s="2" customFormat="1" ht="20" customHeight="1" spans="1:13">
      <c r="A77" s="15">
        <v>11</v>
      </c>
      <c r="B77" s="44"/>
      <c r="C77" s="21" t="s">
        <v>209</v>
      </c>
      <c r="D77" s="21" t="s">
        <v>210</v>
      </c>
      <c r="E77" s="21">
        <v>20</v>
      </c>
      <c r="F77" s="21" t="s">
        <v>211</v>
      </c>
      <c r="G77" s="60">
        <v>2</v>
      </c>
      <c r="H77" s="21" t="s">
        <v>19</v>
      </c>
      <c r="I77" s="60">
        <v>92</v>
      </c>
      <c r="J77" s="41">
        <v>1022.22</v>
      </c>
      <c r="K77" s="40">
        <v>613.33</v>
      </c>
      <c r="L77" s="41">
        <v>408.89</v>
      </c>
      <c r="M77" s="42"/>
    </row>
    <row r="78" s="2" customFormat="1" ht="20" customHeight="1" spans="1:13">
      <c r="A78" s="15">
        <v>12</v>
      </c>
      <c r="B78" s="44"/>
      <c r="C78" s="15" t="s">
        <v>212</v>
      </c>
      <c r="D78" s="15" t="s">
        <v>213</v>
      </c>
      <c r="E78" s="15">
        <v>16.4</v>
      </c>
      <c r="F78" s="15" t="s">
        <v>214</v>
      </c>
      <c r="G78" s="58">
        <v>1.65</v>
      </c>
      <c r="H78" s="15" t="s">
        <v>19</v>
      </c>
      <c r="I78" s="58">
        <v>90</v>
      </c>
      <c r="J78" s="66">
        <v>676.5</v>
      </c>
      <c r="K78" s="67">
        <v>405.9</v>
      </c>
      <c r="L78" s="68">
        <v>270.6</v>
      </c>
      <c r="M78" s="42"/>
    </row>
    <row r="79" s="2" customFormat="1" ht="20" customHeight="1" spans="1:13">
      <c r="A79" s="15">
        <v>13</v>
      </c>
      <c r="B79" s="44"/>
      <c r="C79" s="15" t="s">
        <v>215</v>
      </c>
      <c r="D79" s="15" t="s">
        <v>216</v>
      </c>
      <c r="E79" s="15">
        <v>20</v>
      </c>
      <c r="F79" s="15" t="s">
        <v>217</v>
      </c>
      <c r="G79" s="58">
        <v>1.65</v>
      </c>
      <c r="H79" s="15" t="s">
        <v>19</v>
      </c>
      <c r="I79" s="58">
        <v>92</v>
      </c>
      <c r="J79" s="66">
        <v>843.33</v>
      </c>
      <c r="K79" s="67">
        <v>506</v>
      </c>
      <c r="L79" s="68">
        <v>337.33</v>
      </c>
      <c r="M79" s="42"/>
    </row>
    <row r="80" s="2" customFormat="1" ht="20" customHeight="1" spans="1:13">
      <c r="A80" s="15">
        <v>14</v>
      </c>
      <c r="B80" s="44"/>
      <c r="C80" s="15" t="s">
        <v>218</v>
      </c>
      <c r="D80" s="15" t="s">
        <v>219</v>
      </c>
      <c r="E80" s="15">
        <v>20</v>
      </c>
      <c r="F80" s="15" t="s">
        <v>220</v>
      </c>
      <c r="G80" s="58">
        <v>1.65</v>
      </c>
      <c r="H80" s="15" t="s">
        <v>19</v>
      </c>
      <c r="I80" s="58">
        <v>92</v>
      </c>
      <c r="J80" s="66">
        <v>843.33</v>
      </c>
      <c r="K80" s="67">
        <v>506</v>
      </c>
      <c r="L80" s="68">
        <v>337.33</v>
      </c>
      <c r="M80" s="42"/>
    </row>
    <row r="81" s="2" customFormat="1" ht="20" customHeight="1" spans="1:13">
      <c r="A81" s="15">
        <v>15</v>
      </c>
      <c r="B81" s="44"/>
      <c r="C81" s="15" t="s">
        <v>221</v>
      </c>
      <c r="D81" s="15" t="s">
        <v>133</v>
      </c>
      <c r="E81" s="15">
        <v>20</v>
      </c>
      <c r="F81" s="15" t="s">
        <v>222</v>
      </c>
      <c r="G81" s="58">
        <v>1.65</v>
      </c>
      <c r="H81" s="15" t="s">
        <v>19</v>
      </c>
      <c r="I81" s="58">
        <v>92</v>
      </c>
      <c r="J81" s="66">
        <v>843.33</v>
      </c>
      <c r="K81" s="67">
        <v>506</v>
      </c>
      <c r="L81" s="68">
        <v>337.33</v>
      </c>
      <c r="M81" s="42"/>
    </row>
    <row r="82" s="2" customFormat="1" ht="20" customHeight="1" spans="1:13">
      <c r="A82" s="15">
        <v>16</v>
      </c>
      <c r="B82" s="44"/>
      <c r="C82" s="15" t="s">
        <v>223</v>
      </c>
      <c r="D82" s="15" t="s">
        <v>224</v>
      </c>
      <c r="E82" s="15">
        <v>20</v>
      </c>
      <c r="F82" s="15" t="s">
        <v>225</v>
      </c>
      <c r="G82" s="58">
        <v>1.65</v>
      </c>
      <c r="H82" s="15" t="s">
        <v>19</v>
      </c>
      <c r="I82" s="58">
        <v>92</v>
      </c>
      <c r="J82" s="66">
        <v>843.33</v>
      </c>
      <c r="K82" s="67">
        <v>506</v>
      </c>
      <c r="L82" s="68">
        <v>337.33</v>
      </c>
      <c r="M82" s="42"/>
    </row>
    <row r="83" s="2" customFormat="1" ht="20" customHeight="1" spans="1:13">
      <c r="A83" s="15">
        <v>17</v>
      </c>
      <c r="B83" s="44"/>
      <c r="C83" s="15" t="s">
        <v>226</v>
      </c>
      <c r="D83" s="15" t="s">
        <v>227</v>
      </c>
      <c r="E83" s="15">
        <v>20</v>
      </c>
      <c r="F83" s="15" t="s">
        <v>228</v>
      </c>
      <c r="G83" s="58">
        <v>1.65</v>
      </c>
      <c r="H83" s="15" t="s">
        <v>19</v>
      </c>
      <c r="I83" s="58">
        <v>92</v>
      </c>
      <c r="J83" s="66">
        <v>843.33</v>
      </c>
      <c r="K83" s="67">
        <v>506</v>
      </c>
      <c r="L83" s="68">
        <v>337.33</v>
      </c>
      <c r="M83" s="42"/>
    </row>
    <row r="84" s="2" customFormat="1" ht="20" customHeight="1" spans="1:13">
      <c r="A84" s="15">
        <v>18</v>
      </c>
      <c r="B84" s="44"/>
      <c r="C84" s="15" t="s">
        <v>229</v>
      </c>
      <c r="D84" s="15" t="s">
        <v>230</v>
      </c>
      <c r="E84" s="15">
        <v>30</v>
      </c>
      <c r="F84" s="15" t="s">
        <v>231</v>
      </c>
      <c r="G84" s="58">
        <v>1.625</v>
      </c>
      <c r="H84" s="15" t="s">
        <v>19</v>
      </c>
      <c r="I84" s="58">
        <v>92</v>
      </c>
      <c r="J84" s="66">
        <v>1245.83</v>
      </c>
      <c r="K84" s="67">
        <v>747.5</v>
      </c>
      <c r="L84" s="68">
        <v>498.33</v>
      </c>
      <c r="M84" s="42"/>
    </row>
    <row r="85" s="2" customFormat="1" ht="20" customHeight="1" spans="1:13">
      <c r="A85" s="15">
        <v>19</v>
      </c>
      <c r="B85" s="44"/>
      <c r="C85" s="15" t="s">
        <v>232</v>
      </c>
      <c r="D85" s="15" t="s">
        <v>233</v>
      </c>
      <c r="E85" s="15">
        <v>20</v>
      </c>
      <c r="F85" s="15" t="s">
        <v>234</v>
      </c>
      <c r="G85" s="58">
        <v>1.725</v>
      </c>
      <c r="H85" s="15" t="s">
        <v>19</v>
      </c>
      <c r="I85" s="58">
        <v>92</v>
      </c>
      <c r="J85" s="66">
        <v>881.67</v>
      </c>
      <c r="K85" s="67">
        <v>529</v>
      </c>
      <c r="L85" s="68">
        <v>352.67</v>
      </c>
      <c r="M85" s="42"/>
    </row>
    <row r="86" s="2" customFormat="1" ht="20" customHeight="1" spans="1:13">
      <c r="A86" s="15">
        <v>20</v>
      </c>
      <c r="B86" s="44"/>
      <c r="C86" s="15" t="s">
        <v>235</v>
      </c>
      <c r="D86" s="15" t="s">
        <v>236</v>
      </c>
      <c r="E86" s="15">
        <v>20</v>
      </c>
      <c r="F86" s="15" t="s">
        <v>237</v>
      </c>
      <c r="G86" s="58">
        <v>1.625</v>
      </c>
      <c r="H86" s="15" t="s">
        <v>19</v>
      </c>
      <c r="I86" s="58">
        <v>92</v>
      </c>
      <c r="J86" s="66">
        <v>830.55</v>
      </c>
      <c r="K86" s="67">
        <v>498.33</v>
      </c>
      <c r="L86" s="68">
        <v>332.22</v>
      </c>
      <c r="M86" s="42"/>
    </row>
    <row r="87" s="2" customFormat="1" ht="20" customHeight="1" spans="1:13">
      <c r="A87" s="15">
        <v>21</v>
      </c>
      <c r="B87" s="44"/>
      <c r="C87" s="15" t="s">
        <v>238</v>
      </c>
      <c r="D87" s="15" t="s">
        <v>204</v>
      </c>
      <c r="E87" s="15">
        <v>20</v>
      </c>
      <c r="F87" s="15" t="s">
        <v>239</v>
      </c>
      <c r="G87" s="58">
        <v>1.65</v>
      </c>
      <c r="H87" s="15" t="s">
        <v>19</v>
      </c>
      <c r="I87" s="58">
        <v>92</v>
      </c>
      <c r="J87" s="66">
        <v>843.33</v>
      </c>
      <c r="K87" s="67">
        <v>506</v>
      </c>
      <c r="L87" s="68">
        <v>337.33</v>
      </c>
      <c r="M87" s="42"/>
    </row>
    <row r="88" s="2" customFormat="1" ht="20" customHeight="1" spans="1:13">
      <c r="A88" s="15">
        <v>22</v>
      </c>
      <c r="B88" s="44"/>
      <c r="C88" s="15" t="s">
        <v>240</v>
      </c>
      <c r="D88" s="15" t="s">
        <v>241</v>
      </c>
      <c r="E88" s="15">
        <v>20</v>
      </c>
      <c r="F88" s="15" t="s">
        <v>239</v>
      </c>
      <c r="G88" s="58">
        <v>1.65</v>
      </c>
      <c r="H88" s="15" t="s">
        <v>19</v>
      </c>
      <c r="I88" s="58">
        <v>92</v>
      </c>
      <c r="J88" s="66">
        <v>843.33</v>
      </c>
      <c r="K88" s="67">
        <v>506</v>
      </c>
      <c r="L88" s="68">
        <v>337.33</v>
      </c>
      <c r="M88" s="42"/>
    </row>
    <row r="89" s="2" customFormat="1" ht="20" customHeight="1" spans="1:13">
      <c r="A89" s="20" t="s">
        <v>40</v>
      </c>
      <c r="B89" s="20"/>
      <c r="C89" s="20"/>
      <c r="D89" s="20"/>
      <c r="E89" s="20"/>
      <c r="F89" s="20"/>
      <c r="G89" s="20"/>
      <c r="H89" s="20"/>
      <c r="I89" s="20"/>
      <c r="J89" s="64">
        <v>17182.29</v>
      </c>
      <c r="K89" s="64">
        <f>SUM(K67:K88)</f>
        <v>10309.4</v>
      </c>
      <c r="L89" s="65">
        <f>SUM(L67:L88)</f>
        <v>6872.89</v>
      </c>
      <c r="M89" s="42"/>
    </row>
    <row r="90" s="2" customFormat="1" ht="20" customHeight="1" spans="1:13">
      <c r="A90" s="15">
        <v>1</v>
      </c>
      <c r="B90" s="43" t="s">
        <v>242</v>
      </c>
      <c r="C90" s="46" t="s">
        <v>243</v>
      </c>
      <c r="D90" s="46" t="s">
        <v>244</v>
      </c>
      <c r="E90" s="48">
        <v>10</v>
      </c>
      <c r="F90" s="46" t="s">
        <v>50</v>
      </c>
      <c r="G90" s="46">
        <v>2</v>
      </c>
      <c r="H90" s="15" t="s">
        <v>19</v>
      </c>
      <c r="I90" s="48">
        <v>36</v>
      </c>
      <c r="J90" s="46">
        <v>200</v>
      </c>
      <c r="K90" s="46">
        <f t="shared" ref="K90:K105" si="0">J90*0.6</f>
        <v>120</v>
      </c>
      <c r="L90" s="46">
        <f t="shared" ref="L90:L105" si="1">J90*0.4</f>
        <v>80</v>
      </c>
      <c r="M90" s="42"/>
    </row>
    <row r="91" s="2" customFormat="1" ht="20" customHeight="1" spans="1:13">
      <c r="A91" s="15">
        <v>2</v>
      </c>
      <c r="B91" s="44"/>
      <c r="C91" s="46" t="s">
        <v>245</v>
      </c>
      <c r="D91" s="46" t="s">
        <v>246</v>
      </c>
      <c r="E91" s="48">
        <v>10</v>
      </c>
      <c r="F91" s="46" t="s">
        <v>247</v>
      </c>
      <c r="G91" s="46">
        <v>2</v>
      </c>
      <c r="H91" s="15" t="s">
        <v>19</v>
      </c>
      <c r="I91" s="48">
        <v>92</v>
      </c>
      <c r="J91" s="46">
        <v>511.11</v>
      </c>
      <c r="K91" s="46">
        <f t="shared" si="0"/>
        <v>306.666</v>
      </c>
      <c r="L91" s="46">
        <f t="shared" si="1"/>
        <v>204.444</v>
      </c>
      <c r="M91" s="42"/>
    </row>
    <row r="92" s="2" customFormat="1" ht="20" customHeight="1" spans="1:13">
      <c r="A92" s="15">
        <v>3</v>
      </c>
      <c r="B92" s="44"/>
      <c r="C92" s="46" t="s">
        <v>248</v>
      </c>
      <c r="D92" s="46" t="s">
        <v>249</v>
      </c>
      <c r="E92" s="48">
        <v>5</v>
      </c>
      <c r="F92" s="46" t="s">
        <v>250</v>
      </c>
      <c r="G92" s="46">
        <v>2</v>
      </c>
      <c r="H92" s="15" t="s">
        <v>19</v>
      </c>
      <c r="I92" s="48">
        <v>92</v>
      </c>
      <c r="J92" s="46">
        <v>255.55</v>
      </c>
      <c r="K92" s="46">
        <f t="shared" si="0"/>
        <v>153.33</v>
      </c>
      <c r="L92" s="46">
        <f t="shared" si="1"/>
        <v>102.22</v>
      </c>
      <c r="M92" s="42"/>
    </row>
    <row r="93" s="2" customFormat="1" ht="20" customHeight="1" spans="1:13">
      <c r="A93" s="15">
        <v>4</v>
      </c>
      <c r="B93" s="44"/>
      <c r="C93" s="46" t="s">
        <v>251</v>
      </c>
      <c r="D93" s="46" t="s">
        <v>252</v>
      </c>
      <c r="E93" s="48">
        <v>10</v>
      </c>
      <c r="F93" s="46" t="s">
        <v>253</v>
      </c>
      <c r="G93" s="46">
        <v>2.35</v>
      </c>
      <c r="H93" s="15" t="s">
        <v>19</v>
      </c>
      <c r="I93" s="48">
        <v>92</v>
      </c>
      <c r="J93" s="46">
        <v>600.55</v>
      </c>
      <c r="K93" s="46">
        <v>360.33</v>
      </c>
      <c r="L93" s="46">
        <f t="shared" si="1"/>
        <v>240.22</v>
      </c>
      <c r="M93" s="42"/>
    </row>
    <row r="94" s="2" customFormat="1" ht="20" customHeight="1" spans="1:13">
      <c r="A94" s="15">
        <v>5</v>
      </c>
      <c r="B94" s="44"/>
      <c r="C94" s="46" t="s">
        <v>254</v>
      </c>
      <c r="D94" s="46" t="s">
        <v>255</v>
      </c>
      <c r="E94" s="48">
        <v>10</v>
      </c>
      <c r="F94" s="46" t="s">
        <v>256</v>
      </c>
      <c r="G94" s="61">
        <v>2.225</v>
      </c>
      <c r="H94" s="15" t="s">
        <v>19</v>
      </c>
      <c r="I94" s="48">
        <v>92</v>
      </c>
      <c r="J94" s="46">
        <v>568.61</v>
      </c>
      <c r="K94" s="46">
        <f t="shared" si="0"/>
        <v>341.166</v>
      </c>
      <c r="L94" s="46">
        <f t="shared" si="1"/>
        <v>227.444</v>
      </c>
      <c r="M94" s="42"/>
    </row>
    <row r="95" s="2" customFormat="1" ht="20" customHeight="1" spans="1:13">
      <c r="A95" s="15">
        <v>6</v>
      </c>
      <c r="B95" s="44"/>
      <c r="C95" s="47" t="s">
        <v>257</v>
      </c>
      <c r="D95" s="47" t="s">
        <v>258</v>
      </c>
      <c r="E95" s="47">
        <v>3.5</v>
      </c>
      <c r="F95" s="47" t="s">
        <v>259</v>
      </c>
      <c r="G95" s="61">
        <v>1.925</v>
      </c>
      <c r="H95" s="15" t="s">
        <v>19</v>
      </c>
      <c r="I95" s="48">
        <v>54</v>
      </c>
      <c r="J95" s="46">
        <v>101.06</v>
      </c>
      <c r="K95" s="46">
        <f t="shared" si="0"/>
        <v>60.636</v>
      </c>
      <c r="L95" s="46">
        <f t="shared" si="1"/>
        <v>40.424</v>
      </c>
      <c r="M95" s="42"/>
    </row>
    <row r="96" s="2" customFormat="1" ht="20" customHeight="1" spans="1:13">
      <c r="A96" s="15">
        <v>7</v>
      </c>
      <c r="B96" s="44"/>
      <c r="C96" s="47" t="s">
        <v>260</v>
      </c>
      <c r="D96" s="47" t="s">
        <v>261</v>
      </c>
      <c r="E96" s="47">
        <v>10</v>
      </c>
      <c r="F96" s="47" t="s">
        <v>262</v>
      </c>
      <c r="G96" s="61">
        <v>1.925</v>
      </c>
      <c r="H96" s="15" t="s">
        <v>19</v>
      </c>
      <c r="I96" s="48">
        <v>51</v>
      </c>
      <c r="J96" s="46">
        <v>272.7</v>
      </c>
      <c r="K96" s="46">
        <f t="shared" si="0"/>
        <v>163.62</v>
      </c>
      <c r="L96" s="46">
        <f t="shared" si="1"/>
        <v>109.08</v>
      </c>
      <c r="M96" s="42"/>
    </row>
    <row r="97" s="2" customFormat="1" ht="20" customHeight="1" spans="1:13">
      <c r="A97" s="15">
        <v>8</v>
      </c>
      <c r="B97" s="44"/>
      <c r="C97" s="47" t="s">
        <v>263</v>
      </c>
      <c r="D97" s="47" t="s">
        <v>264</v>
      </c>
      <c r="E97" s="47">
        <v>10</v>
      </c>
      <c r="F97" s="47" t="s">
        <v>265</v>
      </c>
      <c r="G97" s="61">
        <v>1.925</v>
      </c>
      <c r="H97" s="15" t="s">
        <v>19</v>
      </c>
      <c r="I97" s="48">
        <v>47</v>
      </c>
      <c r="J97" s="46">
        <v>251.32</v>
      </c>
      <c r="K97" s="46">
        <f t="shared" si="0"/>
        <v>150.792</v>
      </c>
      <c r="L97" s="46">
        <f t="shared" si="1"/>
        <v>100.528</v>
      </c>
      <c r="M97" s="42"/>
    </row>
    <row r="98" s="2" customFormat="1" ht="20" customHeight="1" spans="1:13">
      <c r="A98" s="15">
        <v>9</v>
      </c>
      <c r="B98" s="44"/>
      <c r="C98" s="47" t="s">
        <v>266</v>
      </c>
      <c r="D98" s="47" t="s">
        <v>267</v>
      </c>
      <c r="E98" s="47">
        <v>10</v>
      </c>
      <c r="F98" s="47" t="s">
        <v>268</v>
      </c>
      <c r="G98" s="61">
        <v>1.925</v>
      </c>
      <c r="H98" s="15" t="s">
        <v>19</v>
      </c>
      <c r="I98" s="48">
        <v>23</v>
      </c>
      <c r="J98" s="46">
        <v>122.98</v>
      </c>
      <c r="K98" s="46">
        <f t="shared" si="0"/>
        <v>73.788</v>
      </c>
      <c r="L98" s="46">
        <f t="shared" si="1"/>
        <v>49.192</v>
      </c>
      <c r="M98" s="42"/>
    </row>
    <row r="99" s="2" customFormat="1" ht="20" customHeight="1" spans="1:13">
      <c r="A99" s="15">
        <v>10</v>
      </c>
      <c r="B99" s="44"/>
      <c r="C99" s="47" t="s">
        <v>269</v>
      </c>
      <c r="D99" s="47" t="s">
        <v>270</v>
      </c>
      <c r="E99" s="47">
        <v>20</v>
      </c>
      <c r="F99" s="47" t="s">
        <v>271</v>
      </c>
      <c r="G99" s="61">
        <v>1.925</v>
      </c>
      <c r="H99" s="15" t="s">
        <v>19</v>
      </c>
      <c r="I99" s="48">
        <v>23</v>
      </c>
      <c r="J99" s="46">
        <v>245.97</v>
      </c>
      <c r="K99" s="46">
        <f t="shared" si="0"/>
        <v>147.582</v>
      </c>
      <c r="L99" s="46">
        <f t="shared" si="1"/>
        <v>98.388</v>
      </c>
      <c r="M99" s="42"/>
    </row>
    <row r="100" s="2" customFormat="1" ht="20" customHeight="1" spans="1:13">
      <c r="A100" s="15">
        <v>11</v>
      </c>
      <c r="B100" s="44"/>
      <c r="C100" s="47" t="s">
        <v>272</v>
      </c>
      <c r="D100" s="47" t="s">
        <v>273</v>
      </c>
      <c r="E100" s="47">
        <v>20</v>
      </c>
      <c r="F100" s="47" t="s">
        <v>274</v>
      </c>
      <c r="G100" s="61">
        <v>1.925</v>
      </c>
      <c r="H100" s="15" t="s">
        <v>19</v>
      </c>
      <c r="I100" s="48">
        <v>22</v>
      </c>
      <c r="J100" s="46">
        <v>235.28</v>
      </c>
      <c r="K100" s="46">
        <f t="shared" si="0"/>
        <v>141.168</v>
      </c>
      <c r="L100" s="46">
        <f t="shared" si="1"/>
        <v>94.112</v>
      </c>
      <c r="M100" s="42"/>
    </row>
    <row r="101" s="2" customFormat="1" ht="20" customHeight="1" spans="1:13">
      <c r="A101" s="15">
        <v>12</v>
      </c>
      <c r="B101" s="44"/>
      <c r="C101" s="47" t="s">
        <v>275</v>
      </c>
      <c r="D101" s="47" t="s">
        <v>276</v>
      </c>
      <c r="E101" s="47">
        <v>20</v>
      </c>
      <c r="F101" s="47" t="s">
        <v>274</v>
      </c>
      <c r="G101" s="61">
        <v>1.925</v>
      </c>
      <c r="H101" s="15" t="s">
        <v>19</v>
      </c>
      <c r="I101" s="48">
        <v>22</v>
      </c>
      <c r="J101" s="46">
        <v>235.28</v>
      </c>
      <c r="K101" s="46">
        <f t="shared" si="0"/>
        <v>141.168</v>
      </c>
      <c r="L101" s="46">
        <f t="shared" si="1"/>
        <v>94.112</v>
      </c>
      <c r="M101" s="42"/>
    </row>
    <row r="102" s="2" customFormat="1" ht="20" customHeight="1" spans="1:13">
      <c r="A102" s="15">
        <v>13</v>
      </c>
      <c r="B102" s="44"/>
      <c r="C102" s="47" t="s">
        <v>277</v>
      </c>
      <c r="D102" s="47" t="s">
        <v>278</v>
      </c>
      <c r="E102" s="47">
        <v>10</v>
      </c>
      <c r="F102" s="47" t="s">
        <v>279</v>
      </c>
      <c r="G102" s="61">
        <v>1.925</v>
      </c>
      <c r="H102" s="15" t="s">
        <v>19</v>
      </c>
      <c r="I102" s="48">
        <v>19</v>
      </c>
      <c r="J102" s="46">
        <v>101.6</v>
      </c>
      <c r="K102" s="46">
        <f t="shared" si="0"/>
        <v>60.96</v>
      </c>
      <c r="L102" s="46">
        <f t="shared" si="1"/>
        <v>40.64</v>
      </c>
      <c r="M102" s="42"/>
    </row>
    <row r="103" s="2" customFormat="1" ht="20" customHeight="1" spans="1:13">
      <c r="A103" s="15">
        <v>14</v>
      </c>
      <c r="B103" s="44"/>
      <c r="C103" s="47" t="s">
        <v>280</v>
      </c>
      <c r="D103" s="47" t="s">
        <v>281</v>
      </c>
      <c r="E103" s="47">
        <v>10</v>
      </c>
      <c r="F103" s="47" t="s">
        <v>282</v>
      </c>
      <c r="G103" s="61">
        <v>1.925</v>
      </c>
      <c r="H103" s="15" t="s">
        <v>19</v>
      </c>
      <c r="I103" s="48">
        <v>9</v>
      </c>
      <c r="J103" s="46">
        <v>48.12</v>
      </c>
      <c r="K103" s="46">
        <v>28.87</v>
      </c>
      <c r="L103" s="46">
        <f t="shared" si="1"/>
        <v>19.248</v>
      </c>
      <c r="M103" s="42"/>
    </row>
    <row r="104" s="2" customFormat="1" ht="20" customHeight="1" spans="1:13">
      <c r="A104" s="15">
        <v>15</v>
      </c>
      <c r="B104" s="44"/>
      <c r="C104" s="47" t="s">
        <v>283</v>
      </c>
      <c r="D104" s="47" t="s">
        <v>284</v>
      </c>
      <c r="E104" s="47">
        <v>10</v>
      </c>
      <c r="F104" s="47" t="s">
        <v>285</v>
      </c>
      <c r="G104" s="61">
        <v>1.925</v>
      </c>
      <c r="H104" s="15" t="s">
        <v>19</v>
      </c>
      <c r="I104" s="48">
        <v>3</v>
      </c>
      <c r="J104" s="46">
        <v>16.0425</v>
      </c>
      <c r="K104" s="46">
        <v>9.62</v>
      </c>
      <c r="L104" s="46">
        <f t="shared" si="1"/>
        <v>6.417</v>
      </c>
      <c r="M104" s="42"/>
    </row>
    <row r="105" s="2" customFormat="1" ht="20" customHeight="1" spans="1:13">
      <c r="A105" s="15">
        <v>16</v>
      </c>
      <c r="B105" s="44"/>
      <c r="C105" s="47" t="s">
        <v>286</v>
      </c>
      <c r="D105" s="47" t="s">
        <v>287</v>
      </c>
      <c r="E105" s="47">
        <v>20</v>
      </c>
      <c r="F105" s="47" t="s">
        <v>288</v>
      </c>
      <c r="G105" s="61">
        <v>1.925</v>
      </c>
      <c r="H105" s="15" t="s">
        <v>19</v>
      </c>
      <c r="I105" s="48">
        <v>2</v>
      </c>
      <c r="J105" s="46">
        <v>21.39</v>
      </c>
      <c r="K105" s="46">
        <f t="shared" si="0"/>
        <v>12.834</v>
      </c>
      <c r="L105" s="46">
        <f t="shared" si="1"/>
        <v>8.556</v>
      </c>
      <c r="M105" s="42"/>
    </row>
    <row r="106" s="2" customFormat="1" ht="20" customHeight="1" spans="1:13">
      <c r="A106" s="20" t="s">
        <v>40</v>
      </c>
      <c r="B106" s="20"/>
      <c r="C106" s="20"/>
      <c r="D106" s="20"/>
      <c r="E106" s="20"/>
      <c r="F106" s="20"/>
      <c r="G106" s="20"/>
      <c r="H106" s="20"/>
      <c r="I106" s="20"/>
      <c r="J106" s="64">
        <v>3787.56</v>
      </c>
      <c r="K106" s="64">
        <v>2272.53</v>
      </c>
      <c r="L106" s="65">
        <v>1515.03</v>
      </c>
      <c r="M106" s="42"/>
    </row>
    <row r="107" s="2" customFormat="1" ht="20" customHeight="1" spans="1:13">
      <c r="A107" s="48">
        <v>1</v>
      </c>
      <c r="B107" s="49" t="s">
        <v>289</v>
      </c>
      <c r="C107" s="15" t="s">
        <v>290</v>
      </c>
      <c r="D107" s="48" t="s">
        <v>291</v>
      </c>
      <c r="E107" s="46">
        <v>20</v>
      </c>
      <c r="F107" s="46" t="s">
        <v>292</v>
      </c>
      <c r="G107" s="46">
        <v>2</v>
      </c>
      <c r="H107" s="15" t="s">
        <v>293</v>
      </c>
      <c r="I107" s="48">
        <v>92</v>
      </c>
      <c r="J107" s="46">
        <v>1008.22</v>
      </c>
      <c r="K107" s="46">
        <f>J107*0.6</f>
        <v>604.932</v>
      </c>
      <c r="L107" s="46">
        <f>J107-K107</f>
        <v>403.288</v>
      </c>
      <c r="M107" s="42"/>
    </row>
    <row r="108" s="2" customFormat="1" ht="20" customHeight="1" spans="1:13">
      <c r="A108" s="48">
        <v>2</v>
      </c>
      <c r="B108" s="50"/>
      <c r="C108" s="15" t="s">
        <v>294</v>
      </c>
      <c r="D108" s="48" t="s">
        <v>295</v>
      </c>
      <c r="E108" s="46">
        <v>20</v>
      </c>
      <c r="F108" s="46" t="s">
        <v>296</v>
      </c>
      <c r="G108" s="46">
        <v>2</v>
      </c>
      <c r="H108" s="15" t="s">
        <v>293</v>
      </c>
      <c r="I108" s="48">
        <v>92</v>
      </c>
      <c r="J108" s="46">
        <v>1008.22</v>
      </c>
      <c r="K108" s="46">
        <f>J108*0.6</f>
        <v>604.932</v>
      </c>
      <c r="L108" s="46">
        <f>J108-K108</f>
        <v>403.288</v>
      </c>
      <c r="M108" s="42"/>
    </row>
    <row r="109" s="2" customFormat="1" ht="20" customHeight="1" spans="1:13">
      <c r="A109" s="51" t="s">
        <v>40</v>
      </c>
      <c r="B109" s="52"/>
      <c r="C109" s="52"/>
      <c r="D109" s="52"/>
      <c r="E109" s="52"/>
      <c r="F109" s="52"/>
      <c r="G109" s="52"/>
      <c r="H109" s="52"/>
      <c r="I109" s="70"/>
      <c r="J109" s="46">
        <f>SUM(J107:J108)</f>
        <v>2016.44</v>
      </c>
      <c r="K109" s="46">
        <f>SUM(K107:K108)</f>
        <v>1209.864</v>
      </c>
      <c r="L109" s="46">
        <f>SUM(L107:L108)</f>
        <v>806.576</v>
      </c>
      <c r="M109" s="42"/>
    </row>
    <row r="110" s="2" customFormat="1" ht="20" customHeight="1" spans="1:13">
      <c r="A110" s="53" t="s">
        <v>297</v>
      </c>
      <c r="B110" s="53"/>
      <c r="C110" s="53"/>
      <c r="D110" s="53"/>
      <c r="E110" s="53"/>
      <c r="F110" s="53"/>
      <c r="G110" s="53"/>
      <c r="H110" s="53"/>
      <c r="I110" s="53"/>
      <c r="J110" s="64">
        <v>46608.45</v>
      </c>
      <c r="K110" s="64">
        <v>27965.12</v>
      </c>
      <c r="L110" s="65">
        <v>18643.33</v>
      </c>
      <c r="M110" s="42"/>
    </row>
    <row r="111" spans="1:12">
      <c r="A111" s="54"/>
      <c r="B111" s="55"/>
      <c r="C111" s="56"/>
      <c r="D111" s="56"/>
      <c r="E111" s="55"/>
      <c r="F111" s="56"/>
      <c r="G111" s="55"/>
      <c r="H111" s="62"/>
      <c r="I111" s="71"/>
      <c r="J111" s="55"/>
      <c r="K111" s="72"/>
      <c r="L111" s="72"/>
    </row>
    <row r="112" spans="1:12">
      <c r="A112" s="54"/>
      <c r="B112" s="55"/>
      <c r="C112" s="56"/>
      <c r="D112" s="56"/>
      <c r="E112" s="55"/>
      <c r="F112" s="56"/>
      <c r="G112" s="55"/>
      <c r="H112" s="62"/>
      <c r="I112" s="71"/>
      <c r="J112" s="55"/>
      <c r="K112" s="72"/>
      <c r="L112" s="72"/>
    </row>
    <row r="113" spans="1:12">
      <c r="A113" s="54"/>
      <c r="B113" s="55"/>
      <c r="C113" s="56"/>
      <c r="D113" s="56"/>
      <c r="E113" s="55"/>
      <c r="F113" s="56"/>
      <c r="G113" s="55"/>
      <c r="H113" s="62"/>
      <c r="I113" s="71"/>
      <c r="J113" s="55"/>
      <c r="K113" s="72"/>
      <c r="L113" s="72"/>
    </row>
    <row r="114" spans="1:12">
      <c r="A114" s="54"/>
      <c r="B114" s="55"/>
      <c r="C114" s="56"/>
      <c r="D114" s="56"/>
      <c r="E114" s="55"/>
      <c r="F114" s="56"/>
      <c r="G114" s="55"/>
      <c r="H114" s="62"/>
      <c r="I114" s="71"/>
      <c r="J114" s="55"/>
      <c r="K114" s="72"/>
      <c r="L114" s="72"/>
    </row>
    <row r="115" spans="1:12">
      <c r="A115" s="54"/>
      <c r="B115" s="55"/>
      <c r="C115" s="56"/>
      <c r="D115" s="56"/>
      <c r="E115" s="55"/>
      <c r="F115" s="56"/>
      <c r="G115" s="55"/>
      <c r="H115" s="62"/>
      <c r="I115" s="71"/>
      <c r="J115" s="55"/>
      <c r="K115" s="72"/>
      <c r="L115" s="72"/>
    </row>
    <row r="116" spans="1:12">
      <c r="A116" s="54"/>
      <c r="B116" s="55"/>
      <c r="C116" s="56"/>
      <c r="D116" s="56"/>
      <c r="E116" s="55"/>
      <c r="F116" s="56"/>
      <c r="G116" s="55"/>
      <c r="H116" s="62"/>
      <c r="I116" s="71"/>
      <c r="J116" s="55"/>
      <c r="K116" s="72"/>
      <c r="L116" s="72"/>
    </row>
    <row r="117" spans="1:12">
      <c r="A117" s="54"/>
      <c r="B117" s="55"/>
      <c r="C117" s="56"/>
      <c r="D117" s="56"/>
      <c r="E117" s="55"/>
      <c r="F117" s="56"/>
      <c r="G117" s="55"/>
      <c r="H117" s="62"/>
      <c r="I117" s="71"/>
      <c r="J117" s="55"/>
      <c r="K117" s="72"/>
      <c r="L117" s="72"/>
    </row>
    <row r="118" spans="1:12">
      <c r="A118" s="54"/>
      <c r="B118" s="55"/>
      <c r="C118" s="56"/>
      <c r="D118" s="56"/>
      <c r="E118" s="55"/>
      <c r="F118" s="56"/>
      <c r="G118" s="55"/>
      <c r="H118" s="62"/>
      <c r="I118" s="71"/>
      <c r="J118" s="55"/>
      <c r="K118" s="72"/>
      <c r="L118" s="72"/>
    </row>
    <row r="119" spans="1:12">
      <c r="A119" s="54"/>
      <c r="B119" s="55"/>
      <c r="C119" s="56"/>
      <c r="D119" s="56"/>
      <c r="E119" s="55"/>
      <c r="F119" s="56"/>
      <c r="G119" s="55"/>
      <c r="H119" s="62"/>
      <c r="I119" s="71"/>
      <c r="J119" s="55"/>
      <c r="K119" s="72"/>
      <c r="L119" s="72"/>
    </row>
    <row r="120" spans="1:12">
      <c r="A120" s="54"/>
      <c r="B120" s="55"/>
      <c r="C120" s="56"/>
      <c r="D120" s="56"/>
      <c r="E120" s="55"/>
      <c r="F120" s="56"/>
      <c r="G120" s="55"/>
      <c r="H120" s="62"/>
      <c r="I120" s="71"/>
      <c r="J120" s="55"/>
      <c r="K120" s="72"/>
      <c r="L120" s="72"/>
    </row>
    <row r="121" spans="1:12">
      <c r="A121" s="54"/>
      <c r="B121" s="55"/>
      <c r="C121" s="56"/>
      <c r="D121" s="56"/>
      <c r="E121" s="55"/>
      <c r="F121" s="56"/>
      <c r="G121" s="55"/>
      <c r="H121" s="62"/>
      <c r="I121" s="71"/>
      <c r="J121" s="55"/>
      <c r="K121" s="72"/>
      <c r="L121" s="72"/>
    </row>
    <row r="122" spans="1:12">
      <c r="A122" s="54"/>
      <c r="B122" s="55"/>
      <c r="C122" s="56"/>
      <c r="D122" s="56"/>
      <c r="E122" s="55"/>
      <c r="F122" s="56"/>
      <c r="G122" s="55"/>
      <c r="H122" s="62"/>
      <c r="I122" s="71"/>
      <c r="J122" s="55"/>
      <c r="K122" s="72"/>
      <c r="L122" s="72"/>
    </row>
    <row r="123" spans="1:12">
      <c r="A123" s="54"/>
      <c r="B123" s="55"/>
      <c r="C123" s="56"/>
      <c r="D123" s="56"/>
      <c r="E123" s="55"/>
      <c r="F123" s="56"/>
      <c r="G123" s="55"/>
      <c r="H123" s="62"/>
      <c r="I123" s="71"/>
      <c r="J123" s="55"/>
      <c r="K123" s="72"/>
      <c r="L123" s="72"/>
    </row>
    <row r="124" spans="1:12">
      <c r="A124" s="54"/>
      <c r="B124" s="55"/>
      <c r="C124" s="56"/>
      <c r="D124" s="56"/>
      <c r="E124" s="55"/>
      <c r="F124" s="56"/>
      <c r="G124" s="55"/>
      <c r="H124" s="62"/>
      <c r="I124" s="71"/>
      <c r="J124" s="55"/>
      <c r="K124" s="72"/>
      <c r="L124" s="72"/>
    </row>
    <row r="125" spans="1:12">
      <c r="A125" s="54"/>
      <c r="B125" s="55"/>
      <c r="C125" s="56"/>
      <c r="D125" s="56"/>
      <c r="E125" s="55"/>
      <c r="F125" s="56"/>
      <c r="G125" s="55"/>
      <c r="H125" s="62"/>
      <c r="I125" s="71"/>
      <c r="J125" s="55"/>
      <c r="K125" s="72"/>
      <c r="L125" s="72"/>
    </row>
    <row r="126" spans="1:12">
      <c r="A126" s="54"/>
      <c r="B126" s="55"/>
      <c r="C126" s="56"/>
      <c r="D126" s="56"/>
      <c r="E126" s="55"/>
      <c r="F126" s="56"/>
      <c r="G126" s="55"/>
      <c r="H126" s="62"/>
      <c r="I126" s="71"/>
      <c r="J126" s="55"/>
      <c r="K126" s="72"/>
      <c r="L126" s="72"/>
    </row>
    <row r="127" spans="1:12">
      <c r="A127" s="54"/>
      <c r="B127" s="55"/>
      <c r="C127" s="56"/>
      <c r="D127" s="56"/>
      <c r="E127" s="55"/>
      <c r="F127" s="56"/>
      <c r="G127" s="55"/>
      <c r="H127" s="62"/>
      <c r="I127" s="71"/>
      <c r="J127" s="55"/>
      <c r="K127" s="72"/>
      <c r="L127" s="72"/>
    </row>
    <row r="128" spans="1:12">
      <c r="A128" s="54"/>
      <c r="B128" s="55"/>
      <c r="C128" s="56"/>
      <c r="D128" s="56"/>
      <c r="E128" s="55"/>
      <c r="F128" s="56"/>
      <c r="G128" s="55"/>
      <c r="H128" s="62"/>
      <c r="I128" s="71"/>
      <c r="J128" s="55"/>
      <c r="K128" s="72"/>
      <c r="L128" s="72"/>
    </row>
    <row r="129" spans="1:12">
      <c r="A129" s="54"/>
      <c r="B129" s="55"/>
      <c r="C129" s="56"/>
      <c r="D129" s="56"/>
      <c r="E129" s="55"/>
      <c r="F129" s="56"/>
      <c r="G129" s="55"/>
      <c r="H129" s="62"/>
      <c r="I129" s="71"/>
      <c r="J129" s="55"/>
      <c r="K129" s="72"/>
      <c r="L129" s="72"/>
    </row>
    <row r="130" spans="1:12">
      <c r="A130" s="54"/>
      <c r="B130" s="55"/>
      <c r="C130" s="56"/>
      <c r="D130" s="56"/>
      <c r="E130" s="55"/>
      <c r="F130" s="56"/>
      <c r="G130" s="55"/>
      <c r="H130" s="62"/>
      <c r="I130" s="71"/>
      <c r="J130" s="55"/>
      <c r="K130" s="72"/>
      <c r="L130" s="72"/>
    </row>
    <row r="131" spans="1:12">
      <c r="A131" s="54"/>
      <c r="B131" s="55"/>
      <c r="C131" s="56"/>
      <c r="D131" s="56"/>
      <c r="E131" s="55"/>
      <c r="F131" s="56"/>
      <c r="G131" s="55"/>
      <c r="H131" s="62"/>
      <c r="I131" s="71"/>
      <c r="J131" s="55"/>
      <c r="K131" s="72"/>
      <c r="L131" s="72"/>
    </row>
    <row r="132" spans="1:12">
      <c r="A132" s="54"/>
      <c r="B132" s="55"/>
      <c r="C132" s="56"/>
      <c r="D132" s="56"/>
      <c r="E132" s="55"/>
      <c r="F132" s="56"/>
      <c r="G132" s="55"/>
      <c r="H132" s="62"/>
      <c r="I132" s="71"/>
      <c r="J132" s="55"/>
      <c r="K132" s="72"/>
      <c r="L132" s="72"/>
    </row>
    <row r="133" spans="1:12">
      <c r="A133" s="54"/>
      <c r="B133" s="55"/>
      <c r="C133" s="56"/>
      <c r="D133" s="56"/>
      <c r="E133" s="55"/>
      <c r="F133" s="56"/>
      <c r="G133" s="55"/>
      <c r="H133" s="62"/>
      <c r="I133" s="71"/>
      <c r="J133" s="55"/>
      <c r="K133" s="72"/>
      <c r="L133" s="72"/>
    </row>
    <row r="134" spans="1:12">
      <c r="A134" s="54"/>
      <c r="B134" s="55"/>
      <c r="C134" s="56"/>
      <c r="D134" s="56"/>
      <c r="E134" s="55"/>
      <c r="F134" s="56"/>
      <c r="G134" s="55"/>
      <c r="H134" s="62"/>
      <c r="I134" s="71"/>
      <c r="J134" s="55"/>
      <c r="K134" s="72"/>
      <c r="L134" s="72"/>
    </row>
    <row r="135" spans="1:12">
      <c r="A135" s="54"/>
      <c r="B135" s="55"/>
      <c r="C135" s="56"/>
      <c r="D135" s="56"/>
      <c r="E135" s="55"/>
      <c r="F135" s="56"/>
      <c r="G135" s="55"/>
      <c r="H135" s="62"/>
      <c r="I135" s="71"/>
      <c r="J135" s="55"/>
      <c r="K135" s="72"/>
      <c r="L135" s="72"/>
    </row>
    <row r="136" spans="1:12">
      <c r="A136" s="54"/>
      <c r="B136" s="55"/>
      <c r="C136" s="56"/>
      <c r="D136" s="56"/>
      <c r="E136" s="55"/>
      <c r="F136" s="56"/>
      <c r="G136" s="55"/>
      <c r="H136" s="62"/>
      <c r="I136" s="71"/>
      <c r="J136" s="55"/>
      <c r="K136" s="72"/>
      <c r="L136" s="72"/>
    </row>
    <row r="137" spans="1:12">
      <c r="A137" s="54"/>
      <c r="B137" s="55"/>
      <c r="C137" s="56"/>
      <c r="D137" s="56"/>
      <c r="E137" s="55"/>
      <c r="F137" s="56"/>
      <c r="G137" s="55"/>
      <c r="H137" s="62"/>
      <c r="I137" s="71"/>
      <c r="J137" s="55"/>
      <c r="K137" s="72"/>
      <c r="L137" s="72"/>
    </row>
    <row r="138" spans="1:12">
      <c r="A138" s="54"/>
      <c r="B138" s="55"/>
      <c r="C138" s="56"/>
      <c r="D138" s="56"/>
      <c r="E138" s="55"/>
      <c r="F138" s="56"/>
      <c r="G138" s="55"/>
      <c r="H138" s="62"/>
      <c r="I138" s="71"/>
      <c r="J138" s="55"/>
      <c r="K138" s="72"/>
      <c r="L138" s="72"/>
    </row>
    <row r="139" spans="1:12">
      <c r="A139" s="54"/>
      <c r="B139" s="55"/>
      <c r="C139" s="56"/>
      <c r="D139" s="56"/>
      <c r="E139" s="55"/>
      <c r="F139" s="56"/>
      <c r="G139" s="55"/>
      <c r="H139" s="62"/>
      <c r="I139" s="71"/>
      <c r="J139" s="55"/>
      <c r="K139" s="72"/>
      <c r="L139" s="72"/>
    </row>
    <row r="140" spans="1:12">
      <c r="A140" s="54"/>
      <c r="B140" s="55"/>
      <c r="C140" s="56"/>
      <c r="D140" s="56"/>
      <c r="E140" s="55"/>
      <c r="F140" s="56"/>
      <c r="G140" s="55"/>
      <c r="H140" s="62"/>
      <c r="I140" s="71"/>
      <c r="J140" s="55"/>
      <c r="K140" s="72"/>
      <c r="L140" s="72"/>
    </row>
    <row r="141" spans="1:12">
      <c r="A141" s="54"/>
      <c r="B141" s="55"/>
      <c r="C141" s="56"/>
      <c r="D141" s="56"/>
      <c r="E141" s="55"/>
      <c r="F141" s="56"/>
      <c r="G141" s="55"/>
      <c r="H141" s="62"/>
      <c r="I141" s="71"/>
      <c r="J141" s="55"/>
      <c r="K141" s="72"/>
      <c r="L141" s="72"/>
    </row>
    <row r="142" spans="1:12">
      <c r="A142" s="54"/>
      <c r="B142" s="55"/>
      <c r="C142" s="56"/>
      <c r="D142" s="56"/>
      <c r="E142" s="55"/>
      <c r="F142" s="56"/>
      <c r="G142" s="55"/>
      <c r="H142" s="62"/>
      <c r="I142" s="71"/>
      <c r="J142" s="55"/>
      <c r="K142" s="72"/>
      <c r="L142" s="72"/>
    </row>
    <row r="143" spans="1:12">
      <c r="A143" s="54"/>
      <c r="B143" s="55"/>
      <c r="C143" s="56"/>
      <c r="D143" s="56"/>
      <c r="E143" s="55"/>
      <c r="F143" s="56"/>
      <c r="G143" s="55"/>
      <c r="H143" s="62"/>
      <c r="I143" s="71"/>
      <c r="J143" s="55"/>
      <c r="K143" s="72"/>
      <c r="L143" s="72"/>
    </row>
    <row r="144" spans="1:12">
      <c r="A144" s="54"/>
      <c r="B144" s="55"/>
      <c r="C144" s="56"/>
      <c r="D144" s="56"/>
      <c r="E144" s="55"/>
      <c r="F144" s="56"/>
      <c r="G144" s="55"/>
      <c r="H144" s="62"/>
      <c r="I144" s="71"/>
      <c r="J144" s="55"/>
      <c r="K144" s="72"/>
      <c r="L144" s="72"/>
    </row>
    <row r="145" spans="1:12">
      <c r="A145" s="54"/>
      <c r="B145" s="55"/>
      <c r="C145" s="56"/>
      <c r="D145" s="56"/>
      <c r="E145" s="55"/>
      <c r="F145" s="56"/>
      <c r="G145" s="55"/>
      <c r="H145" s="62"/>
      <c r="I145" s="71"/>
      <c r="J145" s="55"/>
      <c r="K145" s="72"/>
      <c r="L145" s="72"/>
    </row>
    <row r="146" spans="1:12">
      <c r="A146" s="54"/>
      <c r="B146" s="55"/>
      <c r="C146" s="56"/>
      <c r="D146" s="56"/>
      <c r="E146" s="55"/>
      <c r="F146" s="56"/>
      <c r="G146" s="55"/>
      <c r="H146" s="62"/>
      <c r="I146" s="71"/>
      <c r="J146" s="55"/>
      <c r="K146" s="72"/>
      <c r="L146" s="72"/>
    </row>
    <row r="147" spans="1:12">
      <c r="A147" s="54"/>
      <c r="B147" s="55"/>
      <c r="C147" s="56"/>
      <c r="D147" s="56"/>
      <c r="E147" s="55"/>
      <c r="F147" s="56"/>
      <c r="G147" s="55"/>
      <c r="H147" s="62"/>
      <c r="I147" s="71"/>
      <c r="J147" s="55"/>
      <c r="K147" s="72"/>
      <c r="L147" s="72"/>
    </row>
    <row r="148" spans="1:12">
      <c r="A148" s="54"/>
      <c r="B148" s="55"/>
      <c r="C148" s="56"/>
      <c r="D148" s="56"/>
      <c r="E148" s="55"/>
      <c r="F148" s="56"/>
      <c r="G148" s="55"/>
      <c r="H148" s="62"/>
      <c r="I148" s="71"/>
      <c r="J148" s="55"/>
      <c r="K148" s="72"/>
      <c r="L148" s="72"/>
    </row>
    <row r="149" spans="1:12">
      <c r="A149" s="54"/>
      <c r="B149" s="55"/>
      <c r="C149" s="56"/>
      <c r="D149" s="56"/>
      <c r="E149" s="55"/>
      <c r="F149" s="56"/>
      <c r="G149" s="55"/>
      <c r="H149" s="62"/>
      <c r="I149" s="71"/>
      <c r="J149" s="55"/>
      <c r="K149" s="72"/>
      <c r="L149" s="72"/>
    </row>
    <row r="150" spans="1:12">
      <c r="A150" s="54"/>
      <c r="B150" s="55"/>
      <c r="C150" s="56"/>
      <c r="D150" s="56"/>
      <c r="E150" s="55"/>
      <c r="F150" s="56"/>
      <c r="G150" s="55"/>
      <c r="H150" s="62"/>
      <c r="I150" s="71"/>
      <c r="J150" s="55"/>
      <c r="K150" s="72"/>
      <c r="L150" s="72"/>
    </row>
    <row r="151" spans="1:12">
      <c r="A151" s="54"/>
      <c r="B151" s="55"/>
      <c r="C151" s="56"/>
      <c r="D151" s="56"/>
      <c r="E151" s="55"/>
      <c r="F151" s="56"/>
      <c r="G151" s="55"/>
      <c r="H151" s="62"/>
      <c r="I151" s="71"/>
      <c r="J151" s="55"/>
      <c r="K151" s="72"/>
      <c r="L151" s="72"/>
    </row>
    <row r="152" spans="1:12">
      <c r="A152" s="54"/>
      <c r="B152" s="55"/>
      <c r="C152" s="56"/>
      <c r="D152" s="56"/>
      <c r="E152" s="55"/>
      <c r="F152" s="56"/>
      <c r="G152" s="55"/>
      <c r="H152" s="62"/>
      <c r="I152" s="71"/>
      <c r="J152" s="55"/>
      <c r="K152" s="72"/>
      <c r="L152" s="72"/>
    </row>
    <row r="153" spans="1:12">
      <c r="A153" s="54"/>
      <c r="B153" s="55"/>
      <c r="C153" s="56"/>
      <c r="D153" s="56"/>
      <c r="E153" s="55"/>
      <c r="F153" s="56"/>
      <c r="G153" s="55"/>
      <c r="H153" s="62"/>
      <c r="I153" s="71"/>
      <c r="J153" s="55"/>
      <c r="K153" s="72"/>
      <c r="L153" s="72"/>
    </row>
    <row r="154" spans="1:12">
      <c r="A154" s="54"/>
      <c r="B154" s="55"/>
      <c r="C154" s="56"/>
      <c r="D154" s="56"/>
      <c r="E154" s="55"/>
      <c r="F154" s="56"/>
      <c r="G154" s="55"/>
      <c r="H154" s="62"/>
      <c r="I154" s="71"/>
      <c r="J154" s="55"/>
      <c r="K154" s="72"/>
      <c r="L154" s="72"/>
    </row>
    <row r="155" spans="1:12">
      <c r="A155" s="54"/>
      <c r="B155" s="55"/>
      <c r="C155" s="56"/>
      <c r="D155" s="56"/>
      <c r="E155" s="55"/>
      <c r="F155" s="56"/>
      <c r="G155" s="55"/>
      <c r="H155" s="62"/>
      <c r="I155" s="71"/>
      <c r="J155" s="55"/>
      <c r="K155" s="72"/>
      <c r="L155" s="72"/>
    </row>
    <row r="156" spans="1:12">
      <c r="A156" s="54"/>
      <c r="B156" s="55"/>
      <c r="C156" s="56"/>
      <c r="D156" s="56"/>
      <c r="E156" s="55"/>
      <c r="F156" s="56"/>
      <c r="G156" s="55"/>
      <c r="H156" s="62"/>
      <c r="I156" s="71"/>
      <c r="J156" s="55"/>
      <c r="K156" s="72"/>
      <c r="L156" s="72"/>
    </row>
    <row r="157" spans="1:12">
      <c r="A157" s="54"/>
      <c r="B157" s="55"/>
      <c r="C157" s="56"/>
      <c r="D157" s="56"/>
      <c r="E157" s="55"/>
      <c r="F157" s="56"/>
      <c r="G157" s="55"/>
      <c r="H157" s="62"/>
      <c r="I157" s="71"/>
      <c r="J157" s="55"/>
      <c r="K157" s="72"/>
      <c r="L157" s="72"/>
    </row>
    <row r="158" spans="1:12">
      <c r="A158" s="54"/>
      <c r="B158" s="55"/>
      <c r="C158" s="56"/>
      <c r="D158" s="56"/>
      <c r="E158" s="55"/>
      <c r="F158" s="56"/>
      <c r="G158" s="55"/>
      <c r="H158" s="62"/>
      <c r="I158" s="71"/>
      <c r="J158" s="55"/>
      <c r="K158" s="72"/>
      <c r="L158" s="72"/>
    </row>
    <row r="159" spans="1:12">
      <c r="A159" s="54"/>
      <c r="B159" s="55"/>
      <c r="C159" s="56"/>
      <c r="D159" s="56"/>
      <c r="E159" s="55"/>
      <c r="F159" s="56"/>
      <c r="G159" s="55"/>
      <c r="H159" s="62"/>
      <c r="I159" s="71"/>
      <c r="J159" s="55"/>
      <c r="K159" s="72"/>
      <c r="L159" s="72"/>
    </row>
    <row r="160" spans="1:12">
      <c r="A160" s="54"/>
      <c r="B160" s="55"/>
      <c r="C160" s="56"/>
      <c r="D160" s="56"/>
      <c r="E160" s="55"/>
      <c r="F160" s="56"/>
      <c r="G160" s="55"/>
      <c r="H160" s="62"/>
      <c r="I160" s="71"/>
      <c r="J160" s="55"/>
      <c r="K160" s="72"/>
      <c r="L160" s="72"/>
    </row>
    <row r="161" spans="1:12">
      <c r="A161" s="54"/>
      <c r="B161" s="55"/>
      <c r="C161" s="56"/>
      <c r="D161" s="56"/>
      <c r="E161" s="55"/>
      <c r="F161" s="56"/>
      <c r="G161" s="55"/>
      <c r="H161" s="62"/>
      <c r="I161" s="71"/>
      <c r="J161" s="55"/>
      <c r="K161" s="72"/>
      <c r="L161" s="72"/>
    </row>
    <row r="162" spans="1:12">
      <c r="A162" s="54"/>
      <c r="B162" s="55"/>
      <c r="C162" s="56"/>
      <c r="D162" s="56"/>
      <c r="E162" s="55"/>
      <c r="F162" s="56"/>
      <c r="G162" s="55"/>
      <c r="H162" s="62"/>
      <c r="I162" s="71"/>
      <c r="J162" s="55"/>
      <c r="K162" s="72"/>
      <c r="L162" s="72"/>
    </row>
    <row r="163" spans="1:12">
      <c r="A163" s="54"/>
      <c r="B163" s="55"/>
      <c r="C163" s="56"/>
      <c r="D163" s="56"/>
      <c r="E163" s="55"/>
      <c r="F163" s="56"/>
      <c r="G163" s="55"/>
      <c r="H163" s="62"/>
      <c r="I163" s="71"/>
      <c r="J163" s="55"/>
      <c r="K163" s="72"/>
      <c r="L163" s="72"/>
    </row>
    <row r="164" spans="1:12">
      <c r="A164" s="54"/>
      <c r="B164" s="55"/>
      <c r="C164" s="56"/>
      <c r="D164" s="56"/>
      <c r="E164" s="55"/>
      <c r="F164" s="56"/>
      <c r="G164" s="55"/>
      <c r="H164" s="62"/>
      <c r="I164" s="71"/>
      <c r="J164" s="55"/>
      <c r="K164" s="72"/>
      <c r="L164" s="72"/>
    </row>
    <row r="165" spans="1:12">
      <c r="A165" s="54"/>
      <c r="B165" s="55"/>
      <c r="C165" s="56"/>
      <c r="D165" s="56"/>
      <c r="E165" s="55"/>
      <c r="F165" s="56"/>
      <c r="G165" s="55"/>
      <c r="H165" s="62"/>
      <c r="I165" s="71"/>
      <c r="J165" s="55"/>
      <c r="K165" s="72"/>
      <c r="L165" s="72"/>
    </row>
    <row r="166" spans="1:12">
      <c r="A166" s="54"/>
      <c r="B166" s="55"/>
      <c r="C166" s="56"/>
      <c r="D166" s="56"/>
      <c r="E166" s="55"/>
      <c r="F166" s="56"/>
      <c r="G166" s="55"/>
      <c r="H166" s="62"/>
      <c r="I166" s="71"/>
      <c r="J166" s="55"/>
      <c r="K166" s="72"/>
      <c r="L166" s="72"/>
    </row>
    <row r="167" spans="1:12">
      <c r="A167" s="54"/>
      <c r="B167" s="55"/>
      <c r="C167" s="56"/>
      <c r="D167" s="56"/>
      <c r="E167" s="55"/>
      <c r="F167" s="56"/>
      <c r="G167" s="55"/>
      <c r="H167" s="62"/>
      <c r="I167" s="71"/>
      <c r="J167" s="55"/>
      <c r="K167" s="72"/>
      <c r="L167" s="72"/>
    </row>
    <row r="168" spans="1:12">
      <c r="A168" s="54"/>
      <c r="B168" s="55"/>
      <c r="C168" s="56"/>
      <c r="D168" s="56"/>
      <c r="E168" s="55"/>
      <c r="F168" s="56"/>
      <c r="G168" s="55"/>
      <c r="H168" s="62"/>
      <c r="I168" s="71"/>
      <c r="J168" s="55"/>
      <c r="K168" s="72"/>
      <c r="L168" s="72"/>
    </row>
    <row r="169" spans="1:12">
      <c r="A169" s="54"/>
      <c r="B169" s="55"/>
      <c r="C169" s="56"/>
      <c r="D169" s="56"/>
      <c r="E169" s="55"/>
      <c r="F169" s="56"/>
      <c r="G169" s="55"/>
      <c r="H169" s="62"/>
      <c r="I169" s="71"/>
      <c r="J169" s="55"/>
      <c r="K169" s="72"/>
      <c r="L169" s="72"/>
    </row>
    <row r="170" spans="1:12">
      <c r="A170" s="54"/>
      <c r="B170" s="55"/>
      <c r="C170" s="56"/>
      <c r="D170" s="56"/>
      <c r="E170" s="55"/>
      <c r="F170" s="56"/>
      <c r="G170" s="55"/>
      <c r="H170" s="62"/>
      <c r="I170" s="71"/>
      <c r="J170" s="55"/>
      <c r="K170" s="72"/>
      <c r="L170" s="72"/>
    </row>
    <row r="171" spans="1:12">
      <c r="A171" s="54"/>
      <c r="B171" s="55"/>
      <c r="C171" s="56"/>
      <c r="D171" s="56"/>
      <c r="E171" s="55"/>
      <c r="F171" s="56"/>
      <c r="G171" s="55"/>
      <c r="H171" s="62"/>
      <c r="I171" s="71"/>
      <c r="J171" s="55"/>
      <c r="K171" s="72"/>
      <c r="L171" s="72"/>
    </row>
    <row r="172" spans="1:12">
      <c r="A172" s="54"/>
      <c r="B172" s="55"/>
      <c r="C172" s="56"/>
      <c r="D172" s="56"/>
      <c r="E172" s="55"/>
      <c r="F172" s="56"/>
      <c r="G172" s="55"/>
      <c r="H172" s="62"/>
      <c r="I172" s="71"/>
      <c r="J172" s="55"/>
      <c r="K172" s="72"/>
      <c r="L172" s="72"/>
    </row>
    <row r="173" spans="1:12">
      <c r="A173" s="54"/>
      <c r="B173" s="55"/>
      <c r="C173" s="56"/>
      <c r="D173" s="56"/>
      <c r="E173" s="55"/>
      <c r="F173" s="56"/>
      <c r="G173" s="55"/>
      <c r="H173" s="62"/>
      <c r="I173" s="71"/>
      <c r="J173" s="55"/>
      <c r="K173" s="72"/>
      <c r="L173" s="72"/>
    </row>
    <row r="174" spans="1:12">
      <c r="A174" s="54"/>
      <c r="B174" s="55"/>
      <c r="C174" s="56"/>
      <c r="D174" s="56"/>
      <c r="E174" s="55"/>
      <c r="F174" s="56"/>
      <c r="G174" s="55"/>
      <c r="H174" s="62"/>
      <c r="I174" s="71"/>
      <c r="J174" s="55"/>
      <c r="K174" s="72"/>
      <c r="L174" s="72"/>
    </row>
    <row r="175" spans="1:12">
      <c r="A175" s="54"/>
      <c r="B175" s="55"/>
      <c r="C175" s="56"/>
      <c r="D175" s="56"/>
      <c r="E175" s="55"/>
      <c r="F175" s="56"/>
      <c r="G175" s="55"/>
      <c r="H175" s="62"/>
      <c r="I175" s="71"/>
      <c r="J175" s="55"/>
      <c r="K175" s="72"/>
      <c r="L175" s="72"/>
    </row>
    <row r="176" spans="1:12">
      <c r="A176" s="54"/>
      <c r="B176" s="55"/>
      <c r="C176" s="56"/>
      <c r="D176" s="56"/>
      <c r="E176" s="55"/>
      <c r="F176" s="56"/>
      <c r="G176" s="55"/>
      <c r="H176" s="62"/>
      <c r="I176" s="71"/>
      <c r="J176" s="55"/>
      <c r="K176" s="72"/>
      <c r="L176" s="72"/>
    </row>
    <row r="177" spans="1:12">
      <c r="A177" s="54"/>
      <c r="B177" s="55"/>
      <c r="C177" s="56"/>
      <c r="D177" s="56"/>
      <c r="E177" s="55"/>
      <c r="F177" s="56"/>
      <c r="G177" s="55"/>
      <c r="H177" s="62"/>
      <c r="I177" s="71"/>
      <c r="J177" s="55"/>
      <c r="K177" s="72"/>
      <c r="L177" s="72"/>
    </row>
    <row r="178" spans="1:12">
      <c r="A178" s="54"/>
      <c r="B178" s="55"/>
      <c r="C178" s="56"/>
      <c r="D178" s="56"/>
      <c r="E178" s="55"/>
      <c r="F178" s="56"/>
      <c r="G178" s="55"/>
      <c r="H178" s="62"/>
      <c r="I178" s="71"/>
      <c r="J178" s="55"/>
      <c r="K178" s="72"/>
      <c r="L178" s="72"/>
    </row>
    <row r="179" spans="1:12">
      <c r="A179" s="54"/>
      <c r="B179" s="55"/>
      <c r="C179" s="56"/>
      <c r="D179" s="56"/>
      <c r="E179" s="55"/>
      <c r="F179" s="56"/>
      <c r="G179" s="55"/>
      <c r="H179" s="62"/>
      <c r="I179" s="71"/>
      <c r="J179" s="55"/>
      <c r="K179" s="72"/>
      <c r="L179" s="72"/>
    </row>
    <row r="180" spans="1:12">
      <c r="A180" s="54"/>
      <c r="B180" s="55"/>
      <c r="C180" s="56"/>
      <c r="D180" s="56"/>
      <c r="E180" s="55"/>
      <c r="F180" s="56"/>
      <c r="G180" s="55"/>
      <c r="H180" s="62"/>
      <c r="I180" s="71"/>
      <c r="J180" s="55"/>
      <c r="K180" s="72"/>
      <c r="L180" s="72"/>
    </row>
    <row r="181" spans="1:12">
      <c r="A181" s="54"/>
      <c r="B181" s="55"/>
      <c r="C181" s="56"/>
      <c r="D181" s="56"/>
      <c r="E181" s="55"/>
      <c r="F181" s="56"/>
      <c r="G181" s="55"/>
      <c r="H181" s="62"/>
      <c r="I181" s="71"/>
      <c r="J181" s="55"/>
      <c r="K181" s="72"/>
      <c r="L181" s="72"/>
    </row>
    <row r="182" spans="8:12">
      <c r="H182" s="62"/>
      <c r="I182" s="71"/>
      <c r="J182" s="55"/>
      <c r="K182" s="72"/>
      <c r="L182" s="72"/>
    </row>
  </sheetData>
  <mergeCells count="13">
    <mergeCell ref="A1:M1"/>
    <mergeCell ref="A2:M2"/>
    <mergeCell ref="A12:I12"/>
    <mergeCell ref="A66:I66"/>
    <mergeCell ref="A89:I89"/>
    <mergeCell ref="A106:I106"/>
    <mergeCell ref="A109:I109"/>
    <mergeCell ref="A110:I110"/>
    <mergeCell ref="B4:B11"/>
    <mergeCell ref="B13:B65"/>
    <mergeCell ref="B67:B88"/>
    <mergeCell ref="B90:B105"/>
    <mergeCell ref="B107:B108"/>
  </mergeCells>
  <conditionalFormatting sqref="C3:D3">
    <cfRule type="duplicateValues" dxfId="0" priority="333"/>
  </conditionalFormatting>
  <conditionalFormatting sqref="C4">
    <cfRule type="expression" dxfId="1" priority="105" stopIfTrue="1">
      <formula>AND(COUNTIF($C$4:$D$7,C4)&gt;1,NOT(ISBLANK(C4)))</formula>
    </cfRule>
    <cfRule type="expression" dxfId="1" priority="108" stopIfTrue="1">
      <formula>AND(COUNTIF($C$4:$D$6,C4)&gt;1,NOT(ISBLANK(C4)))</formula>
    </cfRule>
  </conditionalFormatting>
  <conditionalFormatting sqref="D4">
    <cfRule type="duplicateValues" dxfId="0" priority="136"/>
  </conditionalFormatting>
  <conditionalFormatting sqref="D7">
    <cfRule type="duplicateValues" dxfId="0" priority="216"/>
  </conditionalFormatting>
  <conditionalFormatting sqref="D8">
    <cfRule type="duplicateValues" dxfId="0" priority="130"/>
  </conditionalFormatting>
  <conditionalFormatting sqref="D9">
    <cfRule type="duplicateValues" dxfId="0" priority="116"/>
  </conditionalFormatting>
  <conditionalFormatting sqref="C10">
    <cfRule type="expression" dxfId="1" priority="104" stopIfTrue="1">
      <formula>AND(COUNTIF($C$4:$D$7,C10)&gt;1,NOT(ISBLANK(C10)))</formula>
    </cfRule>
    <cfRule type="expression" dxfId="1" priority="107" stopIfTrue="1">
      <formula>AND(COUNTIF($C$4:$D$6,C10)&gt;1,NOT(ISBLANK(C10)))</formula>
    </cfRule>
  </conditionalFormatting>
  <conditionalFormatting sqref="D10">
    <cfRule type="duplicateValues" dxfId="0" priority="217"/>
  </conditionalFormatting>
  <conditionalFormatting sqref="D11">
    <cfRule type="duplicateValues" dxfId="0" priority="212"/>
  </conditionalFormatting>
  <conditionalFormatting sqref="C13">
    <cfRule type="expression" dxfId="1" priority="327" stopIfTrue="1">
      <formula>AND(COUNTIF($C$4:$D$7,C13)&gt;1,NOT(ISBLANK(C13)))</formula>
    </cfRule>
    <cfRule type="expression" dxfId="1" priority="344" stopIfTrue="1">
      <formula>AND(COUNTIF($C$4:$D$6,C13)&gt;1,NOT(ISBLANK(C13)))</formula>
    </cfRule>
  </conditionalFormatting>
  <conditionalFormatting sqref="D13">
    <cfRule type="duplicateValues" dxfId="0" priority="18"/>
  </conditionalFormatting>
  <conditionalFormatting sqref="D16">
    <cfRule type="duplicateValues" dxfId="0" priority="24"/>
  </conditionalFormatting>
  <conditionalFormatting sqref="D17">
    <cfRule type="duplicateValues" dxfId="0" priority="16"/>
  </conditionalFormatting>
  <conditionalFormatting sqref="D18">
    <cfRule type="duplicateValues" dxfId="0" priority="13"/>
  </conditionalFormatting>
  <conditionalFormatting sqref="D19">
    <cfRule type="duplicateValues" dxfId="0" priority="25"/>
  </conditionalFormatting>
  <conditionalFormatting sqref="D20">
    <cfRule type="duplicateValues" dxfId="0" priority="22"/>
  </conditionalFormatting>
  <conditionalFormatting sqref="D21">
    <cfRule type="duplicateValues" dxfId="0" priority="17"/>
  </conditionalFormatting>
  <conditionalFormatting sqref="D24">
    <cfRule type="duplicateValues" dxfId="0" priority="23"/>
  </conditionalFormatting>
  <conditionalFormatting sqref="D25">
    <cfRule type="duplicateValues" dxfId="0" priority="45"/>
    <cfRule type="duplicateValues" dxfId="0" priority="59"/>
  </conditionalFormatting>
  <conditionalFormatting sqref="D26">
    <cfRule type="duplicateValues" dxfId="0" priority="31"/>
  </conditionalFormatting>
  <conditionalFormatting sqref="D27">
    <cfRule type="duplicateValues" dxfId="0" priority="84"/>
  </conditionalFormatting>
  <conditionalFormatting sqref="D28">
    <cfRule type="duplicateValues" dxfId="0" priority="71"/>
  </conditionalFormatting>
  <conditionalFormatting sqref="D29">
    <cfRule type="duplicateValues" dxfId="0" priority="51"/>
  </conditionalFormatting>
  <conditionalFormatting sqref="D30">
    <cfRule type="duplicateValues" dxfId="0" priority="37"/>
  </conditionalFormatting>
  <conditionalFormatting sqref="D31">
    <cfRule type="duplicateValues" dxfId="0" priority="5"/>
  </conditionalFormatting>
  <conditionalFormatting sqref="D34">
    <cfRule type="duplicateValues" dxfId="0" priority="10"/>
  </conditionalFormatting>
  <conditionalFormatting sqref="D35">
    <cfRule type="duplicateValues" dxfId="0" priority="3"/>
  </conditionalFormatting>
  <conditionalFormatting sqref="D36">
    <cfRule type="duplicateValues" dxfId="0" priority="1"/>
  </conditionalFormatting>
  <conditionalFormatting sqref="D37">
    <cfRule type="duplicateValues" dxfId="0" priority="11"/>
  </conditionalFormatting>
  <conditionalFormatting sqref="D38">
    <cfRule type="duplicateValues" dxfId="0" priority="9"/>
  </conditionalFormatting>
  <conditionalFormatting sqref="D39">
    <cfRule type="duplicateValues" dxfId="0" priority="6"/>
    <cfRule type="duplicateValues" dxfId="0" priority="4"/>
  </conditionalFormatting>
  <conditionalFormatting sqref="D40">
    <cfRule type="duplicateValues" dxfId="0" priority="76"/>
  </conditionalFormatting>
  <conditionalFormatting sqref="D41">
    <cfRule type="duplicateValues" dxfId="0" priority="43"/>
    <cfRule type="duplicateValues" dxfId="0" priority="57"/>
  </conditionalFormatting>
  <conditionalFormatting sqref="D42">
    <cfRule type="duplicateValues" dxfId="0" priority="29"/>
  </conditionalFormatting>
  <conditionalFormatting sqref="D43">
    <cfRule type="duplicateValues" dxfId="0" priority="82"/>
  </conditionalFormatting>
  <conditionalFormatting sqref="D44">
    <cfRule type="duplicateValues" dxfId="0" priority="69"/>
  </conditionalFormatting>
  <conditionalFormatting sqref="D45">
    <cfRule type="duplicateValues" dxfId="0" priority="49"/>
  </conditionalFormatting>
  <conditionalFormatting sqref="D48">
    <cfRule type="duplicateValues" dxfId="0" priority="75"/>
  </conditionalFormatting>
  <conditionalFormatting sqref="D49">
    <cfRule type="duplicateValues" dxfId="0" priority="42"/>
  </conditionalFormatting>
  <conditionalFormatting sqref="D50">
    <cfRule type="duplicateValues" dxfId="0" priority="28"/>
  </conditionalFormatting>
  <conditionalFormatting sqref="D51">
    <cfRule type="duplicateValues" dxfId="0" priority="81"/>
  </conditionalFormatting>
  <conditionalFormatting sqref="D52">
    <cfRule type="duplicateValues" dxfId="0" priority="68"/>
  </conditionalFormatting>
  <conditionalFormatting sqref="D53">
    <cfRule type="duplicateValues" dxfId="0" priority="48"/>
  </conditionalFormatting>
  <conditionalFormatting sqref="D56">
    <cfRule type="duplicateValues" dxfId="0" priority="74"/>
  </conditionalFormatting>
  <conditionalFormatting sqref="D57">
    <cfRule type="duplicateValues" dxfId="0" priority="41"/>
  </conditionalFormatting>
  <conditionalFormatting sqref="D58">
    <cfRule type="duplicateValues" dxfId="0" priority="27"/>
  </conditionalFormatting>
  <conditionalFormatting sqref="D59">
    <cfRule type="duplicateValues" dxfId="0" priority="80"/>
  </conditionalFormatting>
  <conditionalFormatting sqref="D60">
    <cfRule type="duplicateValues" dxfId="0" priority="67"/>
  </conditionalFormatting>
  <conditionalFormatting sqref="D61">
    <cfRule type="duplicateValues" dxfId="0" priority="47"/>
  </conditionalFormatting>
  <conditionalFormatting sqref="D64">
    <cfRule type="duplicateValues" dxfId="0" priority="73"/>
  </conditionalFormatting>
  <conditionalFormatting sqref="D65">
    <cfRule type="duplicateValues" dxfId="0" priority="40"/>
  </conditionalFormatting>
  <conditionalFormatting sqref="C4:C11">
    <cfRule type="expression" dxfId="1" priority="106" stopIfTrue="1">
      <formula>AND(COUNTIF($C$5:$D$15,C4)&gt;1,NOT(ISBLANK(C4)))</formula>
    </cfRule>
    <cfRule type="expression" dxfId="1" priority="109" stopIfTrue="1">
      <formula>AND(COUNTIF($C$5:$D$19,C4)&gt;1,NOT(ISBLANK(C4)))</formula>
    </cfRule>
  </conditionalFormatting>
  <conditionalFormatting sqref="C13:C25">
    <cfRule type="expression" dxfId="1" priority="337" stopIfTrue="1">
      <formula>AND(COUNTIF($C$5:$D$15,C13)&gt;1,NOT(ISBLANK(C13)))</formula>
    </cfRule>
    <cfRule type="expression" dxfId="1" priority="348" stopIfTrue="1">
      <formula>AND(COUNTIF($C$5:$D$19,C13)&gt;1,NOT(ISBLANK(C13)))</formula>
    </cfRule>
  </conditionalFormatting>
  <conditionalFormatting sqref="D4:D11">
    <cfRule type="duplicateValues" dxfId="0" priority="319"/>
  </conditionalFormatting>
  <conditionalFormatting sqref="D5:D6">
    <cfRule type="duplicateValues" dxfId="0" priority="118"/>
  </conditionalFormatting>
  <conditionalFormatting sqref="D9:D10">
    <cfRule type="duplicateValues" dxfId="0" priority="203"/>
  </conditionalFormatting>
  <conditionalFormatting sqref="D13:D24">
    <cfRule type="duplicateValues" dxfId="0" priority="26"/>
  </conditionalFormatting>
  <conditionalFormatting sqref="D14:D15">
    <cfRule type="duplicateValues" dxfId="0" priority="15"/>
  </conditionalFormatting>
  <conditionalFormatting sqref="D18:D19">
    <cfRule type="duplicateValues" dxfId="0" priority="21"/>
  </conditionalFormatting>
  <conditionalFormatting sqref="D21:D23">
    <cfRule type="duplicateValues" dxfId="0" priority="19"/>
  </conditionalFormatting>
  <conditionalFormatting sqref="D22:D23">
    <cfRule type="duplicateValues" dxfId="0" priority="14"/>
  </conditionalFormatting>
  <conditionalFormatting sqref="D26:D27">
    <cfRule type="duplicateValues" dxfId="0" priority="65"/>
  </conditionalFormatting>
  <conditionalFormatting sqref="D29:D30">
    <cfRule type="duplicateValues" dxfId="0" priority="58"/>
  </conditionalFormatting>
  <conditionalFormatting sqref="D31:D39">
    <cfRule type="duplicateValues" dxfId="0" priority="12"/>
  </conditionalFormatting>
  <conditionalFormatting sqref="D32:D33">
    <cfRule type="duplicateValues" dxfId="0" priority="2"/>
  </conditionalFormatting>
  <conditionalFormatting sqref="D36:D37">
    <cfRule type="duplicateValues" dxfId="0" priority="8"/>
  </conditionalFormatting>
  <conditionalFormatting sqref="D42:D43">
    <cfRule type="duplicateValues" dxfId="0" priority="63"/>
  </conditionalFormatting>
  <conditionalFormatting sqref="D46:D47">
    <cfRule type="duplicateValues" dxfId="0" priority="35"/>
  </conditionalFormatting>
  <conditionalFormatting sqref="D50:D51">
    <cfRule type="duplicateValues" dxfId="0" priority="62"/>
  </conditionalFormatting>
  <conditionalFormatting sqref="D54:D55">
    <cfRule type="duplicateValues" dxfId="0" priority="34"/>
  </conditionalFormatting>
  <conditionalFormatting sqref="D58:D59">
    <cfRule type="duplicateValues" dxfId="0" priority="61"/>
  </conditionalFormatting>
  <conditionalFormatting sqref="D62:D63">
    <cfRule type="duplicateValues" dxfId="0" priority="33"/>
  </conditionalFormatting>
  <conditionalFormatting sqref="D8 D4:D6">
    <cfRule type="duplicateValues" dxfId="0" priority="202"/>
  </conditionalFormatting>
  <conditionalFormatting sqref="D17 D13:D15">
    <cfRule type="duplicateValues" dxfId="0" priority="20"/>
  </conditionalFormatting>
  <conditionalFormatting sqref="D25:D30 D40:D65">
    <cfRule type="duplicateValues" dxfId="0" priority="86"/>
  </conditionalFormatting>
  <conditionalFormatting sqref="D35 D31:D33">
    <cfRule type="duplicateValues" dxfId="0" priority="7"/>
  </conditionalFormatting>
  <conditionalFormatting sqref="D49 D45:D47">
    <cfRule type="duplicateValues" dxfId="0" priority="56"/>
  </conditionalFormatting>
  <conditionalFormatting sqref="D57 D53:D55">
    <cfRule type="duplicateValues" dxfId="0" priority="55"/>
  </conditionalFormatting>
  <conditionalFormatting sqref="D65 D61:D63">
    <cfRule type="duplicateValues" dxfId="0" priority="54"/>
  </conditionalFormatting>
  <conditionalFormatting sqref="C68:D88">
    <cfRule type="expression" dxfId="1" priority="322" stopIfTrue="1">
      <formula>AND(COUNTIF($C$4:$D$11,C68)&gt;1,NOT(ISBLANK(C68)))</formula>
    </cfRule>
  </conditionalFormatting>
  <printOptions horizontalCentered="1"/>
  <pageMargins left="0.393055555555556" right="0.393055555555556" top="0.472222222222222" bottom="0.472222222222222" header="0.236111111111111" footer="0.314583333333333"/>
  <pageSetup paperSize="9" scale="90" orientation="landscape" horizontalDpi="600"/>
  <headerFooter alignWithMargins="0" scaleWithDoc="0">
    <oddFooter>&amp;C第 &amp;P 页，共 &amp;N 页</oddFooter>
  </headerFooter>
  <ignoredErrors>
    <ignoredError sqref="K89:L89 J109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7" defaultRowHeight="15.75"/>
  <sheetData/>
  <pageMargins left="0.75" right="0.75" top="1" bottom="1" header="0.511805555555556" footer="0.511805555555556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7" defaultRowHeight="15.75"/>
  <sheetData/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dcterms:created xsi:type="dcterms:W3CDTF">2020-03-27T16:12:00Z</dcterms:created>
  <cp:lastPrinted>2024-07-27T17:25:00Z</cp:lastPrinted>
  <dcterms:modified xsi:type="dcterms:W3CDTF">2024-12-27T17:03:20Z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2052-11.8.2.12128</vt:lpwstr>
  </property>
  <property fmtid="{D5CDD505-2E9C-101B-9397-08002B2CF9AE}" pid="3" name="ICV">
    <vt:lpwstr>D45A97F104EC0B1A2C6D6E671272A06E</vt:lpwstr>
  </property>
</Properties>
</file>