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经济困难失能老年人入住养老机构补贴!$A$2:$S$25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<sst xmlns="http://schemas.openxmlformats.org/spreadsheetml/2006/main" count="159" uniqueCount="69">
  <si>
    <t>2025年10月经济困难失能老年人入住养老机构补贴（23）人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</si>
  <si>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</si>
  <si>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</si>
  <si>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</si>
  <si>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</si>
  <si>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</si>
  <si>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</si>
  <si>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</si>
  <si>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</si>
  <si>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</si>
  <si>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</si>
  <si>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</si>
  <si>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</si>
  <si>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</si>
  <si>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</si>
  <si>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</si>
  <si>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</si>
  <si>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入住老年人床位补助（元）</t>
  </si>
  <si>
    <t>享受行政给付合计（元）</t>
  </si>
  <si>
    <t>发放金额（元）</t>
  </si>
  <si>
    <t>初始</t>
  </si>
  <si>
    <t>龙门镇</t>
  </si>
  <si>
    <t>廖*琼</t>
  </si>
  <si>
    <t>女</t>
  </si>
  <si>
    <t>明爱福利养老院龙人伍心家园</t>
  </si>
  <si>
    <t>3级</t>
  </si>
  <si>
    <t>白*南</t>
  </si>
  <si>
    <t>男</t>
  </si>
  <si>
    <t>安溪和兴老年医疗养护中心</t>
  </si>
  <si>
    <t>蓬莱镇</t>
  </si>
  <si>
    <t>姚*梅</t>
  </si>
  <si>
    <t>安溪温馨壹家养老服务公司</t>
  </si>
  <si>
    <t>4级</t>
  </si>
  <si>
    <t>凤城镇</t>
  </si>
  <si>
    <t>陈*彩</t>
  </si>
  <si>
    <t>新增</t>
  </si>
  <si>
    <t>魁斗镇</t>
  </si>
  <si>
    <t>林*珍</t>
  </si>
  <si>
    <t>安溪伍心祥爱养老服务有限公司</t>
  </si>
  <si>
    <t>金谷镇</t>
  </si>
  <si>
    <t>李*淡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</si>
  <si>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</si>
  <si>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</si>
  <si>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</si>
  <si>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</si>
  <si>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</si>
  <si>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</si>
  <si>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</si>
  <si>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虎邱镇</t>
  </si>
  <si>
    <t>林*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</si>
  <si>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</si>
  <si>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</si>
  <si>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</si>
  <si>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</si>
  <si>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</si>
  <si>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</si>
  <si>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</si>
  <si>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</si>
  <si>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蓝田乡</t>
  </si>
  <si>
    <t>徐*都</t>
  </si>
  <si>
    <t>林*金</t>
  </si>
  <si>
    <t>陈*达</t>
  </si>
  <si>
    <t>易*营</t>
  </si>
  <si>
    <t>洪*彬</t>
  </si>
  <si>
    <t>安溪伍心乐享养老服务有限公司</t>
  </si>
  <si>
    <t>湖头镇</t>
  </si>
  <si>
    <t>李*</t>
  </si>
  <si>
    <t>刘*从</t>
  </si>
  <si>
    <t>傅*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</si>
</sst>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5"/>
  <sheetViews>
    <sheetView tabSelected="1" zoomScale="130" zoomScaleNormal="130" zoomScaleSheetLayoutView="60" workbookViewId="0">
      <selection activeCell="I4" sqref="I4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7" width="7.625" style="4" customWidth="1"/>
    <col min="18" max="18" width="10" style="4" customWidth="1"/>
    <col min="19" max="19" width="7.875" style="4" customWidth="1"/>
    <col min="20" max="16384" width="9" style="4"/>
  </cols>
  <sheetData>
    <row r="1" ht="51.9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1" customFormat="1" ht="36.95" customHeight="1" spans="1:19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</row>
    <row r="3" s="2" customFormat="1" ht="27.95" customHeight="1" spans="1:19">
      <c r="A3" s="11">
        <f>ROW()-2</f>
        <v>1</v>
      </c>
      <c r="B3" s="12">
        <v>20240301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/>
      <c r="J3" s="8">
        <v>3182</v>
      </c>
      <c r="K3" s="8">
        <v>592</v>
      </c>
      <c r="L3" s="8">
        <v>100</v>
      </c>
      <c r="M3" s="10">
        <v>100</v>
      </c>
      <c r="N3" s="10">
        <v>130</v>
      </c>
      <c r="O3" s="8">
        <v>0</v>
      </c>
      <c r="P3" s="8">
        <v>300</v>
      </c>
      <c r="Q3" s="8">
        <v>1000</v>
      </c>
      <c r="R3" s="8">
        <f>SUM(K3:Q3)</f>
        <v>2222</v>
      </c>
      <c r="S3" s="8">
        <f>J3-R3</f>
        <v>960</v>
      </c>
    </row>
    <row r="4" s="2" customFormat="1" ht="27.95" customHeight="1" spans="1:19">
      <c r="A4" s="11">
        <f>ROW()-2</f>
        <v>2</v>
      </c>
      <c r="B4" s="12">
        <v>20240301</v>
      </c>
      <c r="C4" s="8" t="s">
        <v>20</v>
      </c>
      <c r="D4" s="8" t="s">
        <v>21</v>
      </c>
      <c r="E4" s="8" t="s">
        <v>26</v>
      </c>
      <c r="F4" s="8" t="s">
        <v>27</v>
      </c>
      <c r="G4" s="8" t="s">
        <v>28</v>
      </c>
      <c r="H4" s="8" t="s">
        <v>25</v>
      </c>
      <c r="I4" s="8"/>
      <c r="J4" s="8">
        <v>3182</v>
      </c>
      <c r="K4" s="8">
        <v>845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1000</v>
      </c>
      <c r="R4" s="8">
        <f>SUM(K4:Q4)</f>
        <v>2275</v>
      </c>
      <c r="S4" s="8">
        <f>J4-R4</f>
        <v>907</v>
      </c>
    </row>
    <row r="5" s="2" customFormat="1" ht="27.95" customHeight="1" spans="1:19">
      <c r="A5" s="11">
        <f t="shared" ref="A5:A14" si="0">ROW()-2</f>
        <v>3</v>
      </c>
      <c r="B5" s="12">
        <v>20240301</v>
      </c>
      <c r="C5" s="8" t="s">
        <v>20</v>
      </c>
      <c r="D5" s="8" t="s">
        <v>29</v>
      </c>
      <c r="E5" s="8" t="s">
        <v>30</v>
      </c>
      <c r="F5" s="8" t="s">
        <v>23</v>
      </c>
      <c r="G5" s="8" t="s">
        <v>31</v>
      </c>
      <c r="H5" s="8" t="s">
        <v>32</v>
      </c>
      <c r="I5" s="8"/>
      <c r="J5" s="8">
        <v>3182</v>
      </c>
      <c r="K5" s="8">
        <v>423</v>
      </c>
      <c r="L5" s="8">
        <v>0</v>
      </c>
      <c r="M5" s="10">
        <v>0</v>
      </c>
      <c r="N5" s="10">
        <v>130</v>
      </c>
      <c r="O5" s="8">
        <v>0</v>
      </c>
      <c r="P5" s="8">
        <v>300</v>
      </c>
      <c r="Q5" s="8">
        <v>1000</v>
      </c>
      <c r="R5" s="8">
        <f>SUM(K5:Q5)</f>
        <v>1853</v>
      </c>
      <c r="S5" s="8">
        <f>J5-R5</f>
        <v>1329</v>
      </c>
    </row>
    <row r="6" s="2" customFormat="1" ht="27.95" customHeight="1" spans="1:19">
      <c r="A6" s="11">
        <f t="shared" si="0"/>
        <v>4</v>
      </c>
      <c r="B6" s="12">
        <v>20240301</v>
      </c>
      <c r="C6" s="8" t="s">
        <v>20</v>
      </c>
      <c r="D6" s="8" t="s">
        <v>33</v>
      </c>
      <c r="E6" s="8" t="s">
        <v>34</v>
      </c>
      <c r="F6" s="8" t="s">
        <v>23</v>
      </c>
      <c r="G6" s="8" t="s">
        <v>24</v>
      </c>
      <c r="H6" s="8" t="s">
        <v>32</v>
      </c>
      <c r="I6" s="8"/>
      <c r="J6" s="8">
        <v>3182</v>
      </c>
      <c r="K6" s="8">
        <v>845</v>
      </c>
      <c r="L6" s="8">
        <v>100</v>
      </c>
      <c r="M6" s="10">
        <v>100</v>
      </c>
      <c r="N6" s="10">
        <v>130</v>
      </c>
      <c r="O6" s="8">
        <v>0</v>
      </c>
      <c r="P6" s="8">
        <v>300</v>
      </c>
      <c r="Q6" s="8">
        <v>1000</v>
      </c>
      <c r="R6" s="8">
        <f>SUM(K6:Q6)</f>
        <v>2475</v>
      </c>
      <c r="S6" s="8">
        <f>J6-R6</f>
        <v>707</v>
      </c>
    </row>
    <row r="7" s="2" customFormat="1" ht="27.95" customHeight="1" spans="1:19">
      <c r="A7" s="11">
        <f t="shared" si="0"/>
        <v>5</v>
      </c>
      <c r="B7" s="12">
        <v>20240701</v>
      </c>
      <c r="C7" s="8" t="s">
        <v>35</v>
      </c>
      <c r="D7" s="8" t="s">
        <v>36</v>
      </c>
      <c r="E7" s="8" t="s">
        <v>37</v>
      </c>
      <c r="F7" s="8" t="s">
        <v>23</v>
      </c>
      <c r="G7" s="8" t="s">
        <v>38</v>
      </c>
      <c r="H7" s="8" t="s">
        <v>25</v>
      </c>
      <c r="I7" s="8"/>
      <c r="J7" s="8">
        <v>3182</v>
      </c>
      <c r="K7" s="8">
        <v>592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1000</v>
      </c>
      <c r="R7" s="8">
        <f>SUM(K7:Q7)</f>
        <v>2022</v>
      </c>
      <c r="S7" s="8">
        <f>J7-R7</f>
        <v>1160</v>
      </c>
    </row>
    <row r="8" s="2" customFormat="1" ht="27.95" customHeight="1" spans="1:19">
      <c r="A8" s="11">
        <f t="shared" si="0"/>
        <v>6</v>
      </c>
      <c r="B8" s="12">
        <v>20240901</v>
      </c>
      <c r="C8" s="8" t="s">
        <v>35</v>
      </c>
      <c r="D8" s="8" t="s">
        <v>39</v>
      </c>
      <c r="E8" s="8" t="s">
        <v>40</v>
      </c>
      <c r="F8" s="8" t="s">
        <v>27</v>
      </c>
      <c r="G8" s="8" t="s">
        <v>24</v>
      </c>
      <c r="H8" s="8" t="s">
        <v>32</v>
      </c>
      <c r="I8" s="8">
        <v>4700</v>
      </c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1000</v>
      </c>
      <c r="R8" s="8">
        <f t="shared" ref="R8:R20" si="1">SUM(K8:Q8)</f>
        <v>2275</v>
      </c>
      <c r="S8" s="8">
        <f t="shared" ref="S8:S20" si="2">J8-R8</f>
        <v>907</v>
      </c>
    </row>
    <row r="9" s="2" customFormat="1" ht="27.95" customHeight="1" spans="1:19">
      <c r="A9" s="11">
        <f t="shared" si="0"/>
        <v>7</v>
      </c>
      <c r="B9" s="12">
        <v>20241001</v>
      </c>
      <c r="C9" s="8" t="s">
        <v>35</v>
      </c>
      <c r="D9" s="8" t="s">
        <v>39</v>
      </c>
      <c r="E9" s="8" t="s">
        <v>41</v>
      </c>
      <c r="F9" s="8" t="s">
        <v>23</v>
      </c>
      <c r="G9" s="8" t="s">
        <v>31</v>
      </c>
      <c r="H9" s="8" t="s">
        <v>32</v>
      </c>
      <c r="I9" s="8"/>
      <c r="J9" s="8">
        <v>3182</v>
      </c>
      <c r="K9" s="8">
        <v>423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1000</v>
      </c>
      <c r="R9" s="8">
        <f t="shared" si="1"/>
        <v>1853</v>
      </c>
      <c r="S9" s="8">
        <f t="shared" si="2"/>
        <v>1329</v>
      </c>
    </row>
    <row r="10" s="2" customFormat="1" ht="27.95" customHeight="1" spans="1:19">
      <c r="A10" s="11">
        <f t="shared" si="0"/>
        <v>8</v>
      </c>
      <c r="B10" s="12">
        <v>20241001</v>
      </c>
      <c r="C10" s="8" t="s">
        <v>35</v>
      </c>
      <c r="D10" s="8" t="s">
        <v>29</v>
      </c>
      <c r="E10" s="8" t="s">
        <v>42</v>
      </c>
      <c r="F10" s="8" t="s">
        <v>27</v>
      </c>
      <c r="G10" s="8" t="s">
        <v>24</v>
      </c>
      <c r="H10" s="8" t="s">
        <v>25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0</v>
      </c>
      <c r="P10" s="8">
        <v>300</v>
      </c>
      <c r="Q10" s="8">
        <v>1000</v>
      </c>
      <c r="R10" s="8">
        <f t="shared" si="1"/>
        <v>2275</v>
      </c>
      <c r="S10" s="8">
        <f t="shared" si="2"/>
        <v>907</v>
      </c>
    </row>
    <row r="11" s="2" customFormat="1" ht="27.95" customHeight="1" spans="1:19">
      <c r="A11" s="11">
        <f t="shared" si="0"/>
        <v>9</v>
      </c>
      <c r="B11" s="12">
        <v>20250201</v>
      </c>
      <c r="C11" s="8" t="s">
        <v>35</v>
      </c>
      <c r="D11" s="8" t="s">
        <v>43</v>
      </c>
      <c r="E11" s="8" t="s">
        <v>44</v>
      </c>
      <c r="F11" s="8" t="s">
        <v>23</v>
      </c>
      <c r="G11" s="8" t="s">
        <v>45</v>
      </c>
      <c r="H11" s="8" t="s">
        <v>25</v>
      </c>
      <c r="I11" s="8">
        <v>2900</v>
      </c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0</v>
      </c>
      <c r="P11" s="8">
        <v>300</v>
      </c>
      <c r="Q11" s="8">
        <v>1000</v>
      </c>
      <c r="R11" s="8">
        <f t="shared" si="1"/>
        <v>2275</v>
      </c>
      <c r="S11" s="8">
        <f t="shared" si="2"/>
        <v>907</v>
      </c>
    </row>
    <row r="12" s="2" customFormat="1" ht="27.95" customHeight="1" spans="1:19">
      <c r="A12" s="11">
        <f t="shared" si="0"/>
        <v>10</v>
      </c>
      <c r="B12" s="12">
        <v>20250401</v>
      </c>
      <c r="C12" s="8" t="s">
        <v>35</v>
      </c>
      <c r="D12" s="8" t="s">
        <v>46</v>
      </c>
      <c r="E12" s="8" t="s">
        <v>47</v>
      </c>
      <c r="F12" s="8" t="s">
        <v>23</v>
      </c>
      <c r="G12" s="8" t="s">
        <v>24</v>
      </c>
      <c r="H12" s="8" t="s">
        <v>25</v>
      </c>
      <c r="I12" s="8"/>
      <c r="J12" s="8">
        <v>3182</v>
      </c>
      <c r="K12" s="8">
        <v>845</v>
      </c>
      <c r="L12" s="8">
        <v>0</v>
      </c>
      <c r="M12" s="10">
        <v>0</v>
      </c>
      <c r="N12" s="10">
        <v>130</v>
      </c>
      <c r="O12" s="8">
        <v>121</v>
      </c>
      <c r="P12" s="8">
        <v>0</v>
      </c>
      <c r="Q12" s="8">
        <v>1000</v>
      </c>
      <c r="R12" s="8">
        <f t="shared" si="1"/>
        <v>2096</v>
      </c>
      <c r="S12" s="8">
        <f t="shared" si="2"/>
        <v>1086</v>
      </c>
    </row>
    <row r="13" s="2" customFormat="1" ht="27.95" customHeight="1" spans="1:19">
      <c r="A13" s="11">
        <f t="shared" si="0"/>
        <v>11</v>
      </c>
      <c r="B13" s="12">
        <v>20250401</v>
      </c>
      <c r="C13" s="8" t="s">
        <v>35</v>
      </c>
      <c r="D13" s="8" t="s">
        <v>48</v>
      </c>
      <c r="E13" s="8" t="s">
        <v>49</v>
      </c>
      <c r="F13" s="8" t="s">
        <v>23</v>
      </c>
      <c r="G13" s="8" t="s">
        <v>45</v>
      </c>
      <c r="H13" s="8" t="s">
        <v>25</v>
      </c>
      <c r="I13" s="8"/>
      <c r="J13" s="8">
        <v>3182</v>
      </c>
      <c r="K13" s="8">
        <v>845</v>
      </c>
      <c r="L13" s="8">
        <v>100</v>
      </c>
      <c r="M13" s="10">
        <v>50</v>
      </c>
      <c r="N13" s="10">
        <v>0</v>
      </c>
      <c r="O13" s="8">
        <v>0</v>
      </c>
      <c r="P13" s="8">
        <v>0</v>
      </c>
      <c r="Q13" s="8">
        <v>1000</v>
      </c>
      <c r="R13" s="8">
        <f t="shared" si="1"/>
        <v>1995</v>
      </c>
      <c r="S13" s="8">
        <f t="shared" si="2"/>
        <v>1187</v>
      </c>
    </row>
    <row r="14" s="2" customFormat="1" ht="27.95" customHeight="1" spans="1:19">
      <c r="A14" s="11">
        <f t="shared" si="0"/>
        <v>12</v>
      </c>
      <c r="B14" s="12">
        <v>20250501</v>
      </c>
      <c r="C14" s="8" t="s">
        <v>35</v>
      </c>
      <c r="D14" s="8" t="s">
        <v>50</v>
      </c>
      <c r="E14" s="8" t="s">
        <v>51</v>
      </c>
      <c r="F14" s="8" t="s">
        <v>27</v>
      </c>
      <c r="G14" s="8" t="s">
        <v>24</v>
      </c>
      <c r="H14" s="8" t="s">
        <v>25</v>
      </c>
      <c r="I14" s="8"/>
      <c r="J14" s="8">
        <v>3182</v>
      </c>
      <c r="K14" s="8">
        <v>845</v>
      </c>
      <c r="L14" s="8">
        <v>0</v>
      </c>
      <c r="M14" s="10">
        <v>0</v>
      </c>
      <c r="N14" s="10">
        <v>130</v>
      </c>
      <c r="O14" s="8">
        <v>145</v>
      </c>
      <c r="P14" s="8">
        <v>0</v>
      </c>
      <c r="Q14" s="8">
        <v>1000</v>
      </c>
      <c r="R14" s="8">
        <f t="shared" si="1"/>
        <v>2120</v>
      </c>
      <c r="S14" s="8">
        <f t="shared" si="2"/>
        <v>1062</v>
      </c>
    </row>
    <row r="15" ht="25.5" customHeight="1" spans="1:19">
      <c r="A15" s="11">
        <f t="shared" ref="A15:A25" si="3">ROW()-2</f>
        <v>13</v>
      </c>
      <c r="B15" s="13">
        <v>20250601</v>
      </c>
      <c r="C15" s="13" t="s">
        <v>35</v>
      </c>
      <c r="D15" s="13" t="s">
        <v>50</v>
      </c>
      <c r="E15" s="13" t="s">
        <v>52</v>
      </c>
      <c r="F15" s="13" t="s">
        <v>27</v>
      </c>
      <c r="G15" s="13" t="s">
        <v>24</v>
      </c>
      <c r="H15" s="13" t="s">
        <v>53</v>
      </c>
      <c r="I15" s="8">
        <v>3400</v>
      </c>
      <c r="J15" s="8">
        <v>3182</v>
      </c>
      <c r="K15" s="8">
        <v>845</v>
      </c>
      <c r="L15" s="13">
        <v>100</v>
      </c>
      <c r="M15" s="13">
        <v>50</v>
      </c>
      <c r="N15" s="13">
        <v>130</v>
      </c>
      <c r="O15" s="13">
        <v>0</v>
      </c>
      <c r="P15" s="13">
        <v>0</v>
      </c>
      <c r="Q15" s="13">
        <v>750</v>
      </c>
      <c r="R15" s="8">
        <f t="shared" si="1"/>
        <v>1875</v>
      </c>
      <c r="S15" s="8">
        <f t="shared" si="2"/>
        <v>1307</v>
      </c>
    </row>
    <row r="16" ht="25.5" customHeight="1" spans="1:19">
      <c r="A16" s="11">
        <f t="shared" si="3"/>
        <v>14</v>
      </c>
      <c r="B16" s="13">
        <v>20250701</v>
      </c>
      <c r="C16" s="13" t="s">
        <v>35</v>
      </c>
      <c r="D16" s="13" t="s">
        <v>54</v>
      </c>
      <c r="E16" s="13" t="s">
        <v>55</v>
      </c>
      <c r="F16" s="13" t="s">
        <v>27</v>
      </c>
      <c r="G16" s="13" t="s">
        <v>24</v>
      </c>
      <c r="H16" s="13" t="s">
        <v>32</v>
      </c>
      <c r="I16" s="13" t="s">
        <v>56</v>
      </c>
      <c r="J16" s="13">
        <v>3182</v>
      </c>
      <c r="K16" s="13">
        <v>845</v>
      </c>
      <c r="L16" s="13">
        <v>0</v>
      </c>
      <c r="M16" s="13">
        <v>0</v>
      </c>
      <c r="N16" s="13">
        <v>0</v>
      </c>
      <c r="O16" s="13">
        <v>0</v>
      </c>
      <c r="P16" s="13">
        <v>300</v>
      </c>
      <c r="Q16" s="13">
        <v>1000</v>
      </c>
      <c r="R16" s="8">
        <f t="shared" si="1"/>
        <v>2145</v>
      </c>
      <c r="S16" s="8">
        <f t="shared" si="2"/>
        <v>1037</v>
      </c>
    </row>
    <row r="17" ht="25.5" customHeight="1" spans="1:19">
      <c r="A17" s="11">
        <f t="shared" si="3"/>
        <v>15</v>
      </c>
      <c r="B17" s="13">
        <v>20250801</v>
      </c>
      <c r="C17" s="13" t="s">
        <v>35</v>
      </c>
      <c r="D17" s="13" t="s">
        <v>39</v>
      </c>
      <c r="E17" s="13" t="s">
        <v>57</v>
      </c>
      <c r="F17" s="13" t="s">
        <v>23</v>
      </c>
      <c r="G17" s="13" t="s">
        <v>24</v>
      </c>
      <c r="H17" s="13" t="s">
        <v>25</v>
      </c>
      <c r="I17" s="13">
        <v>4300</v>
      </c>
      <c r="J17" s="13">
        <v>3182</v>
      </c>
      <c r="K17" s="13">
        <v>592</v>
      </c>
      <c r="L17" s="13">
        <v>0</v>
      </c>
      <c r="M17" s="13">
        <v>0</v>
      </c>
      <c r="N17" s="13">
        <v>130</v>
      </c>
      <c r="O17" s="13">
        <v>121</v>
      </c>
      <c r="P17" s="13">
        <v>0</v>
      </c>
      <c r="Q17" s="13">
        <v>1000</v>
      </c>
      <c r="R17" s="8">
        <f t="shared" si="1"/>
        <v>1843</v>
      </c>
      <c r="S17" s="8">
        <f t="shared" si="2"/>
        <v>1339</v>
      </c>
    </row>
    <row r="18" ht="25.5" customHeight="1" spans="1:19">
      <c r="A18" s="11">
        <f t="shared" si="3"/>
        <v>16</v>
      </c>
      <c r="B18" s="13">
        <v>20250901</v>
      </c>
      <c r="C18" s="13" t="s">
        <v>35</v>
      </c>
      <c r="D18" s="13" t="s">
        <v>58</v>
      </c>
      <c r="E18" s="13" t="s">
        <v>59</v>
      </c>
      <c r="F18" s="13" t="s">
        <v>27</v>
      </c>
      <c r="G18" s="13" t="s">
        <v>24</v>
      </c>
      <c r="H18" s="13" t="s">
        <v>25</v>
      </c>
      <c r="I18" s="13"/>
      <c r="J18" s="13">
        <v>3182</v>
      </c>
      <c r="K18" s="13">
        <v>845</v>
      </c>
      <c r="L18" s="13">
        <v>100</v>
      </c>
      <c r="M18" s="13">
        <v>50</v>
      </c>
      <c r="N18" s="13">
        <v>0</v>
      </c>
      <c r="O18" s="13">
        <v>0</v>
      </c>
      <c r="P18" s="13">
        <v>0</v>
      </c>
      <c r="Q18" s="13">
        <v>1000</v>
      </c>
      <c r="R18" s="8">
        <f t="shared" ref="R18:R26" si="4">SUM(K18:Q18)</f>
        <v>1995</v>
      </c>
      <c r="S18" s="8">
        <f t="shared" ref="S18:S26" si="5">J18-R18</f>
        <v>1187</v>
      </c>
    </row>
    <row r="19" ht="25.5" customHeight="1" spans="1:19">
      <c r="A19" s="11">
        <f t="shared" si="3"/>
        <v>17</v>
      </c>
      <c r="B19" s="13">
        <v>20250901</v>
      </c>
      <c r="C19" s="13" t="s">
        <v>35</v>
      </c>
      <c r="D19" s="13" t="s">
        <v>46</v>
      </c>
      <c r="E19" s="13" t="s">
        <v>60</v>
      </c>
      <c r="F19" s="13" t="s">
        <v>27</v>
      </c>
      <c r="G19" s="13" t="s">
        <v>24</v>
      </c>
      <c r="H19" s="13" t="s">
        <v>32</v>
      </c>
      <c r="I19" s="13"/>
      <c r="J19" s="13">
        <v>3182</v>
      </c>
      <c r="K19" s="13">
        <v>845</v>
      </c>
      <c r="L19" s="13">
        <v>0</v>
      </c>
      <c r="M19" s="13">
        <v>0</v>
      </c>
      <c r="N19" s="13">
        <v>130</v>
      </c>
      <c r="O19" s="13">
        <v>0</v>
      </c>
      <c r="P19" s="13">
        <v>300</v>
      </c>
      <c r="Q19" s="13">
        <v>1000</v>
      </c>
      <c r="R19" s="8">
        <f t="shared" si="4"/>
        <v>2275</v>
      </c>
      <c r="S19" s="8">
        <f t="shared" si="5"/>
        <v>907</v>
      </c>
    </row>
    <row r="20" ht="25.5" customHeight="1" spans="1:19">
      <c r="A20" s="11">
        <f t="shared" si="3"/>
        <v>18</v>
      </c>
      <c r="B20" s="13">
        <v>20250901</v>
      </c>
      <c r="C20" s="13" t="s">
        <v>35</v>
      </c>
      <c r="D20" s="13" t="s">
        <v>39</v>
      </c>
      <c r="E20" s="13" t="s">
        <v>61</v>
      </c>
      <c r="F20" s="13" t="s">
        <v>27</v>
      </c>
      <c r="G20" s="13" t="s">
        <v>24</v>
      </c>
      <c r="H20" s="13" t="s">
        <v>25</v>
      </c>
      <c r="I20" s="13"/>
      <c r="J20" s="13">
        <v>3182</v>
      </c>
      <c r="K20" s="13">
        <v>845</v>
      </c>
      <c r="L20" s="13">
        <v>0</v>
      </c>
      <c r="M20" s="13">
        <v>0</v>
      </c>
      <c r="N20" s="13">
        <v>130</v>
      </c>
      <c r="O20" s="13">
        <v>121</v>
      </c>
      <c r="P20" s="13">
        <v>0</v>
      </c>
      <c r="Q20" s="13">
        <v>1000</v>
      </c>
      <c r="R20" s="8">
        <f t="shared" si="4"/>
        <v>2096</v>
      </c>
      <c r="S20" s="8">
        <f t="shared" si="5"/>
        <v>1086</v>
      </c>
    </row>
    <row r="21" spans="1:19">
      <c r="A21" s="11">
        <f t="shared" si="3"/>
        <v>19</v>
      </c>
      <c r="B21" s="13">
        <v>20250901</v>
      </c>
      <c r="C21" s="13" t="s">
        <v>35</v>
      </c>
      <c r="D21" s="13" t="s">
        <v>36</v>
      </c>
      <c r="E21" s="13" t="s">
        <v>62</v>
      </c>
      <c r="F21" s="13" t="s">
        <v>27</v>
      </c>
      <c r="G21" s="13" t="s">
        <v>38</v>
      </c>
      <c r="H21" s="13" t="s">
        <v>25</v>
      </c>
      <c r="I21" s="13"/>
      <c r="J21" s="13">
        <v>3182</v>
      </c>
      <c r="K21" s="13">
        <v>845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1000</v>
      </c>
      <c r="R21" s="8">
        <f t="shared" si="4"/>
        <v>1845</v>
      </c>
      <c r="S21" s="8">
        <f t="shared" si="5"/>
        <v>1337</v>
      </c>
    </row>
    <row r="22" spans="1:19">
      <c r="A22" s="11">
        <f t="shared" si="3"/>
        <v>20</v>
      </c>
      <c r="B22" s="13">
        <v>20250901</v>
      </c>
      <c r="C22" s="13" t="s">
        <v>35</v>
      </c>
      <c r="D22" s="13" t="s">
        <v>39</v>
      </c>
      <c r="E22" s="13" t="s">
        <v>63</v>
      </c>
      <c r="F22" s="13" t="s">
        <v>27</v>
      </c>
      <c r="G22" s="13" t="s">
        <v>64</v>
      </c>
      <c r="H22" s="13" t="s">
        <v>32</v>
      </c>
      <c r="I22" s="13"/>
      <c r="J22" s="13">
        <v>3182</v>
      </c>
      <c r="K22" s="13">
        <v>845</v>
      </c>
      <c r="L22" s="13">
        <v>0</v>
      </c>
      <c r="M22" s="13">
        <v>0</v>
      </c>
      <c r="N22" s="13">
        <v>130</v>
      </c>
      <c r="O22" s="13">
        <v>121</v>
      </c>
      <c r="P22" s="13">
        <v>0</v>
      </c>
      <c r="Q22" s="13">
        <v>1000</v>
      </c>
      <c r="R22" s="8">
        <f t="shared" si="4"/>
        <v>2096</v>
      </c>
      <c r="S22" s="8">
        <f t="shared" si="5"/>
        <v>1086</v>
      </c>
    </row>
    <row r="23" spans="1:19">
      <c r="A23" s="11">
        <f t="shared" si="3"/>
        <v>21</v>
      </c>
      <c r="B23" s="13">
        <v>20250901</v>
      </c>
      <c r="C23" s="13" t="s">
        <v>35</v>
      </c>
      <c r="D23" s="13" t="s">
        <v>65</v>
      </c>
      <c r="E23" s="13" t="s">
        <v>66</v>
      </c>
      <c r="F23" s="13" t="s">
        <v>23</v>
      </c>
      <c r="G23" s="13" t="s">
        <v>64</v>
      </c>
      <c r="H23" s="13" t="s">
        <v>32</v>
      </c>
      <c r="I23" s="13"/>
      <c r="J23" s="13">
        <v>3182</v>
      </c>
      <c r="K23" s="13">
        <v>845</v>
      </c>
      <c r="L23" s="13">
        <v>100</v>
      </c>
      <c r="M23" s="13">
        <v>50</v>
      </c>
      <c r="N23" s="13">
        <v>130</v>
      </c>
      <c r="O23" s="13">
        <v>145</v>
      </c>
      <c r="P23" s="13">
        <v>0</v>
      </c>
      <c r="Q23" s="13">
        <v>1000</v>
      </c>
      <c r="R23" s="8">
        <f t="shared" si="4"/>
        <v>2270</v>
      </c>
      <c r="S23" s="8">
        <f t="shared" si="5"/>
        <v>912</v>
      </c>
    </row>
    <row r="24" spans="1:19">
      <c r="A24" s="11">
        <f t="shared" si="3"/>
        <v>22</v>
      </c>
      <c r="B24" s="13">
        <v>20250901</v>
      </c>
      <c r="C24" s="13" t="s">
        <v>35</v>
      </c>
      <c r="D24" s="13" t="s">
        <v>29</v>
      </c>
      <c r="E24" s="13" t="s">
        <v>67</v>
      </c>
      <c r="F24" s="13" t="s">
        <v>27</v>
      </c>
      <c r="G24" s="13" t="s">
        <v>31</v>
      </c>
      <c r="H24" s="13" t="s">
        <v>32</v>
      </c>
      <c r="I24" s="13"/>
      <c r="J24" s="13">
        <v>3182</v>
      </c>
      <c r="K24" s="13">
        <v>423</v>
      </c>
      <c r="L24" s="13">
        <v>0</v>
      </c>
      <c r="M24" s="13">
        <v>0</v>
      </c>
      <c r="N24" s="13">
        <v>130</v>
      </c>
      <c r="O24" s="13">
        <v>121</v>
      </c>
      <c r="P24" s="13">
        <v>0</v>
      </c>
      <c r="Q24" s="13">
        <v>1000</v>
      </c>
      <c r="R24" s="8">
        <f t="shared" si="4"/>
        <v>1674</v>
      </c>
      <c r="S24" s="8">
        <f t="shared" si="5"/>
        <v>1508</v>
      </c>
    </row>
    <row r="25" spans="1:19">
      <c r="A25" s="11">
        <f t="shared" si="3"/>
        <v>23</v>
      </c>
      <c r="B25" s="13">
        <v>20250901</v>
      </c>
      <c r="C25" s="13" t="s">
        <v>35</v>
      </c>
      <c r="D25" s="13" t="s">
        <v>29</v>
      </c>
      <c r="E25" s="13" t="s">
        <v>68</v>
      </c>
      <c r="F25" s="13" t="s">
        <v>23</v>
      </c>
      <c r="G25" s="13" t="s">
        <v>24</v>
      </c>
      <c r="H25" s="13" t="s">
        <v>25</v>
      </c>
      <c r="I25" s="13"/>
      <c r="J25" s="13">
        <v>3182</v>
      </c>
      <c r="K25" s="13">
        <v>845</v>
      </c>
      <c r="L25" s="13">
        <v>100</v>
      </c>
      <c r="M25" s="13">
        <v>50</v>
      </c>
      <c r="N25" s="13">
        <v>130</v>
      </c>
      <c r="O25" s="13">
        <v>0</v>
      </c>
      <c r="P25" s="13">
        <v>300</v>
      </c>
      <c r="Q25" s="13">
        <v>1000</v>
      </c>
      <c r="R25" s="8">
        <f t="shared" si="4"/>
        <v>2425</v>
      </c>
      <c r="S25" s="8">
        <f t="shared" si="5"/>
        <v>757</v>
      </c>
    </row>
  </sheetData>
  <autoFilter xmlns:etc="http://www.wps.cn/officeDocument/2017/etCustomData" ref="A2:S25" etc:filterBottomFollowUsedRange="0">
    <extLst/>
  </autoFilter>
  <mergeCells count="1">
    <mergeCell ref="A1:S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2013-09-04T03:07:00Z</dcterms:created>
  <cp:lastPrinted>2018-08-08T02:10:00Z</cp:lastPrinted>
  <dcterms:modified xsi:type="dcterms:W3CDTF">2025-11-06T00:02:36Z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</Properties>
</file>